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eka\Downloads\"/>
    </mc:Choice>
  </mc:AlternateContent>
  <xr:revisionPtr revIDLastSave="0" documentId="13_ncr:1_{9389322F-EFF4-432B-A338-CC25F6642D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SE Dashboard" sheetId="1" r:id="rId1"/>
    <sheet name="Инциденты" sheetId="3" r:id="rId2"/>
    <sheet name="Leading Indiactors YTD" sheetId="4" r:id="rId3"/>
    <sheet name="Lagging Inducators YTD" sheetId="5" r:id="rId4"/>
    <sheet name="KPIs" sheetId="6" r:id="rId5"/>
    <sheet name="Permit To Work" sheetId="7" r:id="rId6"/>
  </sheets>
  <definedNames>
    <definedName name="_xlnm.Print_Area" localSheetId="0">'HSE Dashboard'!$A$1:$N$37</definedName>
    <definedName name="_xlnm.Print_Area" localSheetId="2">'Leading Indiactors YTD'!$A$1:$C$10</definedName>
    <definedName name="_xlnm.Print_Area" localSheetId="5">Table1[#All]</definedName>
    <definedName name="_xlnm.Print_Area" localSheetId="1">Инциденты!$A$1:$C$11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" l="1"/>
  <c r="R1" i="7"/>
  <c r="R5" i="7"/>
  <c r="R4" i="7"/>
  <c r="R3" i="7"/>
  <c r="R2" i="7"/>
</calcChain>
</file>

<file path=xl/sharedStrings.xml><?xml version="1.0" encoding="utf-8"?>
<sst xmlns="http://schemas.openxmlformats.org/spreadsheetml/2006/main" count="69" uniqueCount="64">
  <si>
    <t>Incidents Statistics</t>
  </si>
  <si>
    <t>Row</t>
  </si>
  <si>
    <t>Incident</t>
  </si>
  <si>
    <t>QTY</t>
  </si>
  <si>
    <t>Leading Indicators YTD</t>
  </si>
  <si>
    <t>Leading</t>
  </si>
  <si>
    <t>HSE Rewards</t>
  </si>
  <si>
    <t>Lagging Inducators YTD</t>
  </si>
  <si>
    <t>Lagging</t>
  </si>
  <si>
    <t>Property damage</t>
  </si>
  <si>
    <t>Frist Aid Cases</t>
  </si>
  <si>
    <t>Medical Treatment Case</t>
  </si>
  <si>
    <t>Restrucated Work Days</t>
  </si>
  <si>
    <t>Permanent Partial Disabilities</t>
  </si>
  <si>
    <t>Lost Work Day Cases</t>
  </si>
  <si>
    <t>Lost Work Day</t>
  </si>
  <si>
    <t>Fatalities</t>
  </si>
  <si>
    <t>Environmental Incident</t>
  </si>
  <si>
    <t>Dangerous Occurances</t>
  </si>
  <si>
    <t>KPIs</t>
  </si>
  <si>
    <t>Items</t>
  </si>
  <si>
    <t>Arrived</t>
  </si>
  <si>
    <t>Target</t>
  </si>
  <si>
    <t>Inspection</t>
  </si>
  <si>
    <t>NCRs</t>
  </si>
  <si>
    <t>HSE Concerns</t>
  </si>
  <si>
    <t>Drill</t>
  </si>
  <si>
    <t>Trainings</t>
  </si>
  <si>
    <t>Oilfield</t>
  </si>
  <si>
    <t>Location</t>
  </si>
  <si>
    <t>Well No.</t>
  </si>
  <si>
    <t>№ PTW</t>
  </si>
  <si>
    <t>PTW Type
(Cold, Hot, Hot Naked flame, SIMOPS)</t>
  </si>
  <si>
    <t>Project</t>
  </si>
  <si>
    <t>PRA Company</t>
  </si>
  <si>
    <t>PRA
(permit owner)</t>
  </si>
  <si>
    <t>Work shift (day/night)</t>
  </si>
  <si>
    <t xml:space="preserve">Date of Open </t>
  </si>
  <si>
    <t xml:space="preserve">Date of Closed </t>
  </si>
  <si>
    <t>Time of Open</t>
  </si>
  <si>
    <t>Time of Closed</t>
  </si>
  <si>
    <t>Performer</t>
  </si>
  <si>
    <t>Short description</t>
  </si>
  <si>
    <t>Cold</t>
  </si>
  <si>
    <t>Hot</t>
  </si>
  <si>
    <t>SIMAPS</t>
  </si>
  <si>
    <t>Hot Naked</t>
  </si>
  <si>
    <t>Total</t>
  </si>
  <si>
    <t>Near Miss</t>
  </si>
  <si>
    <t>Голова</t>
  </si>
  <si>
    <t>Шея</t>
  </si>
  <si>
    <t>Грудь</t>
  </si>
  <si>
    <t>Рука</t>
  </si>
  <si>
    <t>Кисть</t>
  </si>
  <si>
    <t>Ноги</t>
  </si>
  <si>
    <t>Колена</t>
  </si>
  <si>
    <t>Ступня</t>
  </si>
  <si>
    <t>Человекочасы</t>
  </si>
  <si>
    <t>Собрания по ТБ</t>
  </si>
  <si>
    <t>HSE Аудиты</t>
  </si>
  <si>
    <t>HSE Инспекции</t>
  </si>
  <si>
    <t>HSE Инструктажей</t>
  </si>
  <si>
    <t>HSE Кампаний</t>
  </si>
  <si>
    <t>HSE Пятиминутки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</si>
</sst>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/>
  </cellXfs>
  <cellStyles count="1"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m/d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14415431699771E-2"/>
          <c:y val="2.0255507532606309E-2"/>
          <c:w val="0.8002507573338733"/>
          <c:h val="0.8021789871118663"/>
        </c:manualLayout>
      </c:layout>
      <c:doughnutChart>
        <c:varyColors val="1"/>
        <c:ser>
          <c:idx val="3"/>
          <c:order val="0"/>
          <c:tx>
            <c:strRef>
              <c:f>KPIs!$B$3</c:f>
              <c:strCache>
                <c:ptCount val="1"/>
                <c:pt idx="0">
                  <c:v>Trainings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1A-4EB0-BB64-4930A31D3D4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1A-4EB0-BB64-4930A31D3D4F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5102236-432D-4A49-AD61-4561C99C2B00}" type="VALUE">
                      <a:rPr lang="en-US" sz="800" b="1">
                        <a:solidFill>
                          <a:schemeClr val="tx1"/>
                        </a:solidFill>
                        <a:latin typeface="Zilla Slab Medium" pitchFamily="2" charset="0"/>
                        <a:ea typeface="Zilla Slab Medium" pitchFamily="2" charset="0"/>
                      </a:rPr>
                      <a:pPr>
                        <a:defRPr sz="800"/>
                      </a:pPr>
                      <a:t>[VALUE]</a:t>
                    </a:fld>
                    <a:endParaRPr lang="ru-KZ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00704844234806"/>
                      <c:h val="0.308862290405484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1A-4EB0-BB64-4930A31D3D4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EB0-BB64-4930A31D3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KPIs!$C$2:$D$2</c:f>
              <c:strCache>
                <c:ptCount val="2"/>
                <c:pt idx="0">
                  <c:v>Arrived</c:v>
                </c:pt>
                <c:pt idx="1">
                  <c:v>Target</c:v>
                </c:pt>
              </c:strCache>
            </c:strRef>
          </c:cat>
          <c:val>
            <c:numRef>
              <c:f>KPIs!$C$3:$D$3</c:f>
              <c:numCache>
                <c:formatCode>General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1A-4EB0-BB64-4930A31D3D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14415431699771E-2"/>
          <c:y val="2.0255507532606309E-2"/>
          <c:w val="0.8002507573338733"/>
          <c:h val="0.8021789871118663"/>
        </c:manualLayout>
      </c:layout>
      <c:doughnutChart>
        <c:varyColors val="1"/>
        <c:ser>
          <c:idx val="3"/>
          <c:order val="0"/>
          <c:tx>
            <c:strRef>
              <c:f>KPIs!$B$4</c:f>
              <c:strCache>
                <c:ptCount val="1"/>
                <c:pt idx="0">
                  <c:v>Inspection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FAC-4D7C-8AE2-D378E09741D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FAC-4D7C-8AE2-D378E09741D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C51081C-0D3C-4326-AF34-7D044A5B0804}" type="VALUE">
                      <a:rPr lang="en-US" b="1">
                        <a:solidFill>
                          <a:schemeClr val="tx1"/>
                        </a:solidFill>
                        <a:latin typeface="Zilla Slab Medium" pitchFamily="2" charset="0"/>
                        <a:ea typeface="Zilla Slab Medium" pitchFamily="2" charset="0"/>
                      </a:rPr>
                      <a:pPr/>
                      <a:t>[VALUE]</a:t>
                    </a:fld>
                    <a:endParaRPr lang="ru-K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FAC-4D7C-8AE2-D378E09741D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AC-4D7C-8AE2-D378E09741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KPIs!$C$2:$D$2</c:f>
              <c:strCache>
                <c:ptCount val="2"/>
                <c:pt idx="0">
                  <c:v>Arrived</c:v>
                </c:pt>
                <c:pt idx="1">
                  <c:v>Target</c:v>
                </c:pt>
              </c:strCache>
            </c:strRef>
          </c:cat>
          <c:val>
            <c:numRef>
              <c:f>KPIs!$C$4:$D$4</c:f>
              <c:numCache>
                <c:formatCode>General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AC-4D7C-8AE2-D378E09741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914415431699771E-2"/>
          <c:y val="2.0255507532606309E-2"/>
          <c:w val="0.8002507573338733"/>
          <c:h val="0.8021789871118663"/>
        </c:manualLayout>
      </c:layout>
      <c:doughnutChart>
        <c:varyColors val="1"/>
        <c:ser>
          <c:idx val="3"/>
          <c:order val="0"/>
          <c:tx>
            <c:strRef>
              <c:f>KPIs!$B$5</c:f>
              <c:strCache>
                <c:ptCount val="1"/>
                <c:pt idx="0">
                  <c:v>NCRs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5B5-4A5F-BCE0-D5F45EDBC5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5B5-4A5F-BCE0-D5F45EDBC57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4FA686-B0F9-4DC8-A735-D36DCD131F3F}" type="VALUE">
                      <a:rPr lang="en-US" b="1">
                        <a:solidFill>
                          <a:schemeClr val="tx1"/>
                        </a:solidFill>
                        <a:latin typeface="Zilla Slab Medium" pitchFamily="2" charset="0"/>
                        <a:ea typeface="Zilla Slab Medium" pitchFamily="2" charset="0"/>
                      </a:rPr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[VALUE]</a:t>
                    </a:fld>
                    <a:endParaRPr lang="ru-KZ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5B5-4A5F-BCE0-D5F45EDBC5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B5-4A5F-BCE0-D5F45EDBC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KPIs!$C$2:$D$2</c:f>
              <c:strCache>
                <c:ptCount val="2"/>
                <c:pt idx="0">
                  <c:v>Arrived</c:v>
                </c:pt>
                <c:pt idx="1">
                  <c:v>Target</c:v>
                </c:pt>
              </c:strCache>
            </c:strRef>
          </c:cat>
          <c:val>
            <c:numRef>
              <c:f>KPIs!$C$5:$D$5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B5-4A5F-BCE0-D5F45EDBC5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14415431699771E-2"/>
          <c:y val="2.0255507532606309E-2"/>
          <c:w val="0.8002507573338733"/>
          <c:h val="0.8021789871118663"/>
        </c:manualLayout>
      </c:layout>
      <c:doughnutChart>
        <c:varyColors val="1"/>
        <c:ser>
          <c:idx val="3"/>
          <c:order val="0"/>
          <c:tx>
            <c:strRef>
              <c:f>KPIs!$B$6</c:f>
              <c:strCache>
                <c:ptCount val="1"/>
                <c:pt idx="0">
                  <c:v>HSE Concerns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E11-4FD5-B2D4-957242BF9D2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E11-4FD5-B2D4-957242BF9D2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Zilla Slab Medium" pitchFamily="2" charset="0"/>
                      <a:ea typeface="Zilla Slab Medium" pitchFamily="2" charset="0"/>
                      <a:cs typeface="+mn-cs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E11-4FD5-B2D4-957242BF9D2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11-4FD5-B2D4-957242BF9D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Zilla Slab Medium" pitchFamily="2" charset="0"/>
                    <a:ea typeface="Zilla Slab Medium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KPIs!$C$2:$D$2</c:f>
              <c:strCache>
                <c:ptCount val="2"/>
                <c:pt idx="0">
                  <c:v>Arrived</c:v>
                </c:pt>
                <c:pt idx="1">
                  <c:v>Target</c:v>
                </c:pt>
              </c:strCache>
            </c:strRef>
          </c:cat>
          <c:val>
            <c:numRef>
              <c:f>KPIs!$C$6:$D$6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11-4FD5-B2D4-957242BF9D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14415431699771E-2"/>
          <c:y val="2.0255507532606309E-2"/>
          <c:w val="0.8002507573338733"/>
          <c:h val="0.8021789871118663"/>
        </c:manualLayout>
      </c:layout>
      <c:doughnutChart>
        <c:varyColors val="1"/>
        <c:ser>
          <c:idx val="3"/>
          <c:order val="0"/>
          <c:tx>
            <c:strRef>
              <c:f>KPIs!$B$7</c:f>
              <c:strCache>
                <c:ptCount val="1"/>
                <c:pt idx="0">
                  <c:v>Drill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25-49CC-9F15-59C8975D6F5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25-49CC-9F15-59C8975D6F5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8A353B4-974D-422A-AF01-B957D050CBE8}" type="VALUE">
                      <a:rPr lang="en-US" b="1">
                        <a:solidFill>
                          <a:schemeClr val="tx1"/>
                        </a:solidFill>
                        <a:latin typeface="Zilla Slab Medium" pitchFamily="2" charset="0"/>
                        <a:ea typeface="Zilla Slab Medium" pitchFamily="2" charset="0"/>
                      </a:rPr>
                      <a:pPr/>
                      <a:t>[VALUE]</a:t>
                    </a:fld>
                    <a:endParaRPr lang="ru-K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25-49CC-9F15-59C8975D6F5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25-49CC-9F15-59C8975D6F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KPIs!$C$2:$D$2</c:f>
              <c:strCache>
                <c:ptCount val="2"/>
                <c:pt idx="0">
                  <c:v>Arrived</c:v>
                </c:pt>
                <c:pt idx="1">
                  <c:v>Target</c:v>
                </c:pt>
              </c:strCache>
            </c:strRef>
          </c:cat>
          <c:val>
            <c:numRef>
              <c:f>KPIs!$C$7:$D$7</c:f>
              <c:numCache>
                <c:formatCode>General</c:formatCode>
                <c:ptCount val="2"/>
                <c:pt idx="0">
                  <c:v>25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25-49CC-9F15-59C8975D6F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'Leading Indiactors YTD'!$A$1:$C$1</c:f>
              <c:strCache>
                <c:ptCount val="1"/>
                <c:pt idx="0">
                  <c:v>Leading Indicators YTD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('Leading Indiactors YTD'!$B$3:$B$10,'Leading Indiactors YTD'!$C$3:$C$10)</c:f>
              <c:strCache>
                <c:ptCount val="16"/>
                <c:pt idx="0">
                  <c:v>Человекочасы</c:v>
                </c:pt>
                <c:pt idx="1">
                  <c:v>Собрания по ТБ</c:v>
                </c:pt>
                <c:pt idx="2">
                  <c:v>HSE Аудиты</c:v>
                </c:pt>
                <c:pt idx="3">
                  <c:v>HSE Инспекции</c:v>
                </c:pt>
                <c:pt idx="4">
                  <c:v>HSE Инструктажей</c:v>
                </c:pt>
                <c:pt idx="5">
                  <c:v>HSE Кампаний</c:v>
                </c:pt>
                <c:pt idx="6">
                  <c:v>HSE Пятиминутки</c:v>
                </c:pt>
                <c:pt idx="7">
                  <c:v>HSE Rewards</c:v>
                </c:pt>
                <c:pt idx="8">
                  <c:v>10000</c:v>
                </c:pt>
                <c:pt idx="9">
                  <c:v>10</c:v>
                </c:pt>
                <c:pt idx="10">
                  <c:v>50</c:v>
                </c:pt>
                <c:pt idx="11">
                  <c:v>100</c:v>
                </c:pt>
                <c:pt idx="12">
                  <c:v>1500</c:v>
                </c:pt>
                <c:pt idx="13">
                  <c:v>2</c:v>
                </c:pt>
                <c:pt idx="14">
                  <c:v>100</c:v>
                </c:pt>
                <c:pt idx="15">
                  <c:v>2</c:v>
                </c:pt>
              </c:strCache>
            </c:strRef>
          </c:cat>
          <c:val>
            <c:numRef>
              <c:f>'Leading Indiactors YTD'!$B$3:$B$10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97-974E-14439392A1C9}"/>
            </c:ext>
          </c:extLst>
        </c:ser>
        <c:ser>
          <c:idx val="1"/>
          <c:order val="1"/>
          <c:tx>
            <c:strRef>
              <c:f>'Leading Indiactors YTD'!$B$3:$B$10</c:f>
              <c:strCache>
                <c:ptCount val="8"/>
                <c:pt idx="0">
                  <c:v>Человекочасы</c:v>
                </c:pt>
                <c:pt idx="1">
                  <c:v>Собрания по ТБ</c:v>
                </c:pt>
                <c:pt idx="2">
                  <c:v>HSE Аудиты</c:v>
                </c:pt>
                <c:pt idx="3">
                  <c:v>HSE Инспекции</c:v>
                </c:pt>
                <c:pt idx="4">
                  <c:v>HSE Инструктажей</c:v>
                </c:pt>
                <c:pt idx="5">
                  <c:v>HSE Кампаний</c:v>
                </c:pt>
                <c:pt idx="6">
                  <c:v>HSE Пятиминутки</c:v>
                </c:pt>
                <c:pt idx="7">
                  <c:v>HSE Rewards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5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'Leading Indiactors YTD'!$C$3:$C$10</c:f>
              <c:numCache>
                <c:formatCode>General</c:formatCode>
                <c:ptCount val="8"/>
                <c:pt idx="0">
                  <c:v>10000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1500</c:v>
                </c:pt>
                <c:pt idx="5">
                  <c:v>2</c:v>
                </c:pt>
                <c:pt idx="6">
                  <c:v>100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97-974E-14439392A1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65822783"/>
        <c:axId val="1713924655"/>
      </c:barChart>
      <c:catAx>
        <c:axId val="11658227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713924655"/>
        <c:crosses val="autoZero"/>
        <c:auto val="1"/>
        <c:lblAlgn val="ctr"/>
        <c:lblOffset val="100"/>
        <c:noMultiLvlLbl val="0"/>
      </c:catAx>
      <c:valAx>
        <c:axId val="17139246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22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500" b="1"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'Lagging Inducators YTD'!$A$1:$C$1</c:f>
              <c:strCache>
                <c:ptCount val="1"/>
                <c:pt idx="0">
                  <c:v>Lagging Inducators YTD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('Lagging Inducators YTD'!$B$3:$B$12,'Lagging Inducators YTD'!$C$3:$C$12)</c:f>
              <c:strCache>
                <c:ptCount val="20"/>
                <c:pt idx="0">
                  <c:v>Property damage</c:v>
                </c:pt>
                <c:pt idx="1">
                  <c:v>Frist Aid Cases</c:v>
                </c:pt>
                <c:pt idx="2">
                  <c:v>Medical Treatment Case</c:v>
                </c:pt>
                <c:pt idx="3">
                  <c:v>Restrucated Work Days</c:v>
                </c:pt>
                <c:pt idx="4">
                  <c:v>Permanent Partial Disabilities</c:v>
                </c:pt>
                <c:pt idx="5">
                  <c:v>Lost Work Day Cases</c:v>
                </c:pt>
                <c:pt idx="6">
                  <c:v>Lost Work Day</c:v>
                </c:pt>
                <c:pt idx="7">
                  <c:v>Fatalities</c:v>
                </c:pt>
                <c:pt idx="8">
                  <c:v>Environmental Incident</c:v>
                </c:pt>
                <c:pt idx="9">
                  <c:v>Dangerous Occurances</c:v>
                </c:pt>
                <c:pt idx="10">
                  <c:v>100</c:v>
                </c:pt>
                <c:pt idx="11">
                  <c:v>100</c:v>
                </c:pt>
                <c:pt idx="12">
                  <c:v>25</c:v>
                </c:pt>
                <c:pt idx="13">
                  <c:v>26</c:v>
                </c:pt>
                <c:pt idx="14">
                  <c:v>2</c:v>
                </c:pt>
                <c:pt idx="15">
                  <c:v>1000</c:v>
                </c:pt>
                <c:pt idx="16">
                  <c:v>2500</c:v>
                </c:pt>
                <c:pt idx="17">
                  <c:v>1</c:v>
                </c:pt>
                <c:pt idx="18">
                  <c:v>100</c:v>
                </c:pt>
                <c:pt idx="19">
                  <c:v>2</c:v>
                </c:pt>
              </c:strCache>
            </c:strRef>
          </c:cat>
          <c:val>
            <c:numRef>
              <c:f>'Lagging Inducators YTD'!$B$3:$B$12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1-4B33-93FF-9A9A106468F1}"/>
            </c:ext>
          </c:extLst>
        </c:ser>
        <c:ser>
          <c:idx val="1"/>
          <c:order val="1"/>
          <c:tx>
            <c:strRef>
              <c:f>'Lagging Inducators YTD'!$B$3:$B$12</c:f>
              <c:strCache>
                <c:ptCount val="10"/>
                <c:pt idx="0">
                  <c:v>Property damage</c:v>
                </c:pt>
                <c:pt idx="1">
                  <c:v>Frist Aid Cases</c:v>
                </c:pt>
                <c:pt idx="2">
                  <c:v>Medical Treatment Case</c:v>
                </c:pt>
                <c:pt idx="3">
                  <c:v>Restrucated Work Days</c:v>
                </c:pt>
                <c:pt idx="4">
                  <c:v>Permanent Partial Disabilities</c:v>
                </c:pt>
                <c:pt idx="5">
                  <c:v>Lost Work Day Cases</c:v>
                </c:pt>
                <c:pt idx="6">
                  <c:v>Lost Work Day</c:v>
                </c:pt>
                <c:pt idx="7">
                  <c:v>Fatalities</c:v>
                </c:pt>
                <c:pt idx="8">
                  <c:v>Environmental Incident</c:v>
                </c:pt>
                <c:pt idx="9">
                  <c:v>Dangerous Occurances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('Lagging Inducators YTD'!$B$3:$B$12,'Lagging Inducators YTD'!$C$3:$C$12)</c:f>
              <c:strCache>
                <c:ptCount val="20"/>
                <c:pt idx="0">
                  <c:v>Property damage</c:v>
                </c:pt>
                <c:pt idx="1">
                  <c:v>Frist Aid Cases</c:v>
                </c:pt>
                <c:pt idx="2">
                  <c:v>Medical Treatment Case</c:v>
                </c:pt>
                <c:pt idx="3">
                  <c:v>Restrucated Work Days</c:v>
                </c:pt>
                <c:pt idx="4">
                  <c:v>Permanent Partial Disabilities</c:v>
                </c:pt>
                <c:pt idx="5">
                  <c:v>Lost Work Day Cases</c:v>
                </c:pt>
                <c:pt idx="6">
                  <c:v>Lost Work Day</c:v>
                </c:pt>
                <c:pt idx="7">
                  <c:v>Fatalities</c:v>
                </c:pt>
                <c:pt idx="8">
                  <c:v>Environmental Incident</c:v>
                </c:pt>
                <c:pt idx="9">
                  <c:v>Dangerous Occurances</c:v>
                </c:pt>
                <c:pt idx="10">
                  <c:v>100</c:v>
                </c:pt>
                <c:pt idx="11">
                  <c:v>100</c:v>
                </c:pt>
                <c:pt idx="12">
                  <c:v>25</c:v>
                </c:pt>
                <c:pt idx="13">
                  <c:v>26</c:v>
                </c:pt>
                <c:pt idx="14">
                  <c:v>2</c:v>
                </c:pt>
                <c:pt idx="15">
                  <c:v>1000</c:v>
                </c:pt>
                <c:pt idx="16">
                  <c:v>2500</c:v>
                </c:pt>
                <c:pt idx="17">
                  <c:v>1</c:v>
                </c:pt>
                <c:pt idx="18">
                  <c:v>100</c:v>
                </c:pt>
                <c:pt idx="19">
                  <c:v>2</c:v>
                </c:pt>
              </c:strCache>
            </c:strRef>
          </c:cat>
          <c:val>
            <c:numRef>
              <c:f>'Lagging Inducators YTD'!$C$3:$C$12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25</c:v>
                </c:pt>
                <c:pt idx="3">
                  <c:v>26</c:v>
                </c:pt>
                <c:pt idx="4">
                  <c:v>2</c:v>
                </c:pt>
                <c:pt idx="5">
                  <c:v>1000</c:v>
                </c:pt>
                <c:pt idx="6">
                  <c:v>2500</c:v>
                </c:pt>
                <c:pt idx="7">
                  <c:v>1</c:v>
                </c:pt>
                <c:pt idx="8">
                  <c:v>100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1-4B33-93FF-9A9A106468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65822783"/>
        <c:axId val="1713924655"/>
      </c:barChart>
      <c:catAx>
        <c:axId val="11658227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7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713924655"/>
        <c:crosses val="autoZero"/>
        <c:auto val="1"/>
        <c:lblAlgn val="l"/>
        <c:lblOffset val="100"/>
        <c:noMultiLvlLbl val="0"/>
      </c:catAx>
      <c:valAx>
        <c:axId val="17139246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22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 b="1"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601133</xdr:colOff>
      <xdr:row>37</xdr:row>
      <xdr:rowOff>627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6A31B1FF-EF22-4B30-8F7A-C97BA89B2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37600" cy="6892494"/>
        </a:xfrm>
        <a:prstGeom prst="rect">
          <a:avLst/>
        </a:prstGeom>
      </xdr:spPr>
    </xdr:pic>
    <xdr:clientData/>
  </xdr:twoCellAnchor>
  <xdr:twoCellAnchor>
    <xdr:from>
      <xdr:col>0</xdr:col>
      <xdr:colOff>480646</xdr:colOff>
      <xdr:row>1</xdr:row>
      <xdr:rowOff>35168</xdr:rowOff>
    </xdr:from>
    <xdr:to>
      <xdr:col>3</xdr:col>
      <xdr:colOff>310662</xdr:colOff>
      <xdr:row>3</xdr:row>
      <xdr:rowOff>117230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BAB388-5D14-4674-9336-FC1DA3D5FC8C}"/>
            </a:ext>
          </a:extLst>
        </xdr:cNvPr>
        <xdr:cNvSpPr txBox="1"/>
      </xdr:nvSpPr>
      <xdr:spPr>
        <a:xfrm>
          <a:off x="480646" y="216876"/>
          <a:ext cx="1658816" cy="445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Logo</a:t>
          </a:r>
        </a:p>
      </xdr:txBody>
    </xdr:sp>
    <xdr:clientData/>
  </xdr:twoCellAnchor>
  <xdr:twoCellAnchor>
    <xdr:from>
      <xdr:col>7</xdr:col>
      <xdr:colOff>137680</xdr:colOff>
      <xdr:row>27</xdr:row>
      <xdr:rowOff>94332</xdr:rowOff>
    </xdr:from>
    <xdr:to>
      <xdr:col>8</xdr:col>
      <xdr:colOff>364435</xdr:colOff>
      <xdr:row>32</xdr:row>
      <xdr:rowOff>79514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B14111-7FBD-4B8F-AB02-CF186DF7C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578595</xdr:colOff>
      <xdr:row>28</xdr:row>
      <xdr:rowOff>182323</xdr:rowOff>
    </xdr:from>
    <xdr:to>
      <xdr:col>8</xdr:col>
      <xdr:colOff>488602</xdr:colOff>
      <xdr:row>30</xdr:row>
      <xdr:rowOff>8180</xdr:rowOff>
    </xdr:to>
    <xdr:sp macro="" textlink="KPIs!B3">
      <xdr:nvSpPr>
        <xdr:cNvPr id="6" name="TextBox 5">
          <a:extLst>
            <a:ext uri="{FF2B5EF4-FFF2-40B4-BE49-F238E27FC236}">
              <a16:creationId xmlns:a16="http://schemas.microsoft.com/office/drawing/2014/main" id="{C7F25137-7B34-485F-AF27-6EAB6A9C9140}"/>
            </a:ext>
          </a:extLst>
        </xdr:cNvPr>
        <xdr:cNvSpPr txBox="1"/>
      </xdr:nvSpPr>
      <xdr:spPr>
        <a:xfrm>
          <a:off x="4236195" y="5377175"/>
          <a:ext cx="1129207" cy="196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DDCC7B6-0C5A-427E-ACB7-0E0E9855D5A9}" type="TxLink">
            <a:rPr lang="en-US" sz="900" b="1" i="0" u="none" strike="noStrike">
              <a:solidFill>
                <a:schemeClr val="tx1"/>
              </a:solidFill>
              <a:latin typeface="Calibri"/>
              <a:ea typeface="Calibri"/>
              <a:cs typeface="Calibri"/>
            </a:rPr>
            <a:pPr algn="ctr"/>
            <a:t>Trainings</a:t>
          </a:fld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523460</xdr:colOff>
      <xdr:row>27</xdr:row>
      <xdr:rowOff>78476</xdr:rowOff>
    </xdr:from>
    <xdr:to>
      <xdr:col>11</xdr:col>
      <xdr:colOff>347909</xdr:colOff>
      <xdr:row>28</xdr:row>
      <xdr:rowOff>38721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9351AA9-7D0F-487A-B896-EA081A7ADF51}"/>
            </a:ext>
          </a:extLst>
        </xdr:cNvPr>
        <xdr:cNvSpPr txBox="1"/>
      </xdr:nvSpPr>
      <xdr:spPr>
        <a:xfrm>
          <a:off x="5400260" y="4964801"/>
          <a:ext cx="1653249" cy="141220"/>
        </a:xfrm>
        <a:prstGeom prst="rect">
          <a:avLst/>
        </a:prstGeom>
        <a:solidFill>
          <a:schemeClr val="accent1"/>
        </a:solidFill>
        <a:ln w="12700" cmpd="sng">
          <a:noFill/>
        </a:ln>
        <a:effectLst>
          <a:outerShdw blurRad="107950" dist="12700" dir="5400000" algn="ctr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Performance Indicator</a:t>
          </a:r>
          <a:endParaRPr lang="en-US" sz="1400" b="1">
            <a:latin typeface="+mn-lt"/>
            <a:ea typeface="Zilla Slab Medium" pitchFamily="2" charset="0"/>
          </a:endParaRPr>
        </a:p>
      </xdr:txBody>
    </xdr:sp>
    <xdr:clientData/>
  </xdr:twoCellAnchor>
  <xdr:twoCellAnchor>
    <xdr:from>
      <xdr:col>9</xdr:col>
      <xdr:colOff>229447</xdr:colOff>
      <xdr:row>28</xdr:row>
      <xdr:rowOff>104037</xdr:rowOff>
    </xdr:from>
    <xdr:to>
      <xdr:col>11</xdr:col>
      <xdr:colOff>14288</xdr:colOff>
      <xdr:row>33</xdr:row>
      <xdr:rowOff>128588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DD08FA4-18A8-462D-BDA5-44601205D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151587</xdr:colOff>
      <xdr:row>30</xdr:row>
      <xdr:rowOff>13516</xdr:rowOff>
    </xdr:from>
    <xdr:to>
      <xdr:col>11</xdr:col>
      <xdr:colOff>61594</xdr:colOff>
      <xdr:row>31</xdr:row>
      <xdr:rowOff>24903</xdr:rowOff>
    </xdr:to>
    <xdr:sp macro="" textlink="KPIs!B4">
      <xdr:nvSpPr>
        <xdr:cNvPr id="9" name="TextBox 8">
          <a:extLst>
            <a:ext uri="{FF2B5EF4-FFF2-40B4-BE49-F238E27FC236}">
              <a16:creationId xmlns:a16="http://schemas.microsoft.com/office/drawing/2014/main" id="{26CDBF13-CE3A-4D2A-8491-E3A4ACAB1B3F}"/>
            </a:ext>
          </a:extLst>
        </xdr:cNvPr>
        <xdr:cNvSpPr txBox="1"/>
      </xdr:nvSpPr>
      <xdr:spPr>
        <a:xfrm>
          <a:off x="5637987" y="5442766"/>
          <a:ext cx="1129207" cy="19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9BBA1CA4-2847-4FB9-8D82-F4B77C0DA0BF}" type="TxLink">
            <a:rPr lang="en-US" sz="800" b="1" i="0" u="none" strike="noStrike">
              <a:solidFill>
                <a:schemeClr val="tx1"/>
              </a:solidFill>
              <a:latin typeface="Calibri"/>
              <a:ea typeface="Calibri"/>
              <a:cs typeface="Calibri"/>
            </a:rPr>
            <a:pPr marL="0" indent="0" algn="ctr"/>
            <a:t>Inspection</a:t>
          </a:fld>
          <a:endParaRPr lang="en-US" sz="8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11</xdr:col>
      <xdr:colOff>457200</xdr:colOff>
      <xdr:row>27</xdr:row>
      <xdr:rowOff>66347</xdr:rowOff>
    </xdr:from>
    <xdr:to>
      <xdr:col>13</xdr:col>
      <xdr:colOff>152400</xdr:colOff>
      <xdr:row>32</xdr:row>
      <xdr:rowOff>85725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3F82884-B255-4C6D-8566-5C544ACC6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351205</xdr:colOff>
      <xdr:row>29</xdr:row>
      <xdr:rowOff>1951</xdr:rowOff>
    </xdr:from>
    <xdr:to>
      <xdr:col>13</xdr:col>
      <xdr:colOff>261212</xdr:colOff>
      <xdr:row>30</xdr:row>
      <xdr:rowOff>13338</xdr:rowOff>
    </xdr:to>
    <xdr:sp macro="" textlink="KPIs!B5">
      <xdr:nvSpPr>
        <xdr:cNvPr id="11" name="TextBox 10">
          <a:extLst>
            <a:ext uri="{FF2B5EF4-FFF2-40B4-BE49-F238E27FC236}">
              <a16:creationId xmlns:a16="http://schemas.microsoft.com/office/drawing/2014/main" id="{314D0F38-5130-48F4-8B72-11A77696139E}"/>
            </a:ext>
          </a:extLst>
        </xdr:cNvPr>
        <xdr:cNvSpPr txBox="1"/>
      </xdr:nvSpPr>
      <xdr:spPr>
        <a:xfrm>
          <a:off x="7056805" y="5250226"/>
          <a:ext cx="1129207" cy="19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0F6F9909-DC7A-4136-8B99-482ED641A92C}" type="TxLink">
            <a:rPr lang="en-US" sz="9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NCRs</a:t>
          </a:fld>
          <a:endParaRPr lang="en-US" sz="9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8</xdr:col>
      <xdr:colOff>59381</xdr:colOff>
      <xdr:row>30</xdr:row>
      <xdr:rowOff>29476</xdr:rowOff>
    </xdr:from>
    <xdr:to>
      <xdr:col>9</xdr:col>
      <xdr:colOff>371476</xdr:colOff>
      <xdr:row>35</xdr:row>
      <xdr:rowOff>100011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6ACF486-C62C-4954-8C6D-EE4DB5CB8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130334</xdr:colOff>
      <xdr:row>31</xdr:row>
      <xdr:rowOff>148791</xdr:rowOff>
    </xdr:from>
    <xdr:to>
      <xdr:col>9</xdr:col>
      <xdr:colOff>276226</xdr:colOff>
      <xdr:row>32</xdr:row>
      <xdr:rowOff>160178</xdr:rowOff>
    </xdr:to>
    <xdr:sp macro="" textlink="KPIs!B6">
      <xdr:nvSpPr>
        <xdr:cNvPr id="13" name="TextBox 12">
          <a:extLst>
            <a:ext uri="{FF2B5EF4-FFF2-40B4-BE49-F238E27FC236}">
              <a16:creationId xmlns:a16="http://schemas.microsoft.com/office/drawing/2014/main" id="{95AF13A9-8215-46C1-BED2-38CA64288456}"/>
            </a:ext>
          </a:extLst>
        </xdr:cNvPr>
        <xdr:cNvSpPr txBox="1"/>
      </xdr:nvSpPr>
      <xdr:spPr>
        <a:xfrm>
          <a:off x="5007134" y="5759016"/>
          <a:ext cx="755492" cy="19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2CB02E-7D6C-416D-B722-25EA3FB5EA7B}" type="TxLink">
            <a:rPr lang="en-US" sz="7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HSE Concerns</a:t>
          </a:fld>
          <a:endParaRPr lang="en-US" sz="700" b="1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432625</xdr:colOff>
      <xdr:row>30</xdr:row>
      <xdr:rowOff>39280</xdr:rowOff>
    </xdr:from>
    <xdr:to>
      <xdr:col>12</xdr:col>
      <xdr:colOff>100014</xdr:colOff>
      <xdr:row>35</xdr:row>
      <xdr:rowOff>104780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C6ABF54-D65E-4667-9613-FCCA1E8FA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541022</xdr:colOff>
      <xdr:row>32</xdr:row>
      <xdr:rowOff>24260</xdr:rowOff>
    </xdr:from>
    <xdr:to>
      <xdr:col>12</xdr:col>
      <xdr:colOff>19647</xdr:colOff>
      <xdr:row>32</xdr:row>
      <xdr:rowOff>169417</xdr:rowOff>
    </xdr:to>
    <xdr:sp macro="" textlink="KPIs!B7">
      <xdr:nvSpPr>
        <xdr:cNvPr id="15" name="TextBox 14">
          <a:extLst>
            <a:ext uri="{FF2B5EF4-FFF2-40B4-BE49-F238E27FC236}">
              <a16:creationId xmlns:a16="http://schemas.microsoft.com/office/drawing/2014/main" id="{81AB8F0D-5E1E-471F-AEC9-128F37A211FC}"/>
            </a:ext>
          </a:extLst>
        </xdr:cNvPr>
        <xdr:cNvSpPr txBox="1"/>
      </xdr:nvSpPr>
      <xdr:spPr>
        <a:xfrm>
          <a:off x="6637022" y="5815460"/>
          <a:ext cx="697825" cy="145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D59B7B63-8D50-436D-B9CB-9EFB29D95CB2}" type="TxLink">
            <a:rPr lang="en-US" sz="9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Drill</a:t>
          </a:fld>
          <a:endParaRPr lang="en-US" sz="900" b="1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 editAs="oneCell">
    <xdr:from>
      <xdr:col>3</xdr:col>
      <xdr:colOff>540762</xdr:colOff>
      <xdr:row>15</xdr:row>
      <xdr:rowOff>138904</xdr:rowOff>
    </xdr:from>
    <xdr:to>
      <xdr:col>5</xdr:col>
      <xdr:colOff>203488</xdr:colOff>
      <xdr:row>26</xdr:row>
      <xdr:rowOff>59242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C833077-A8E7-43BA-A74F-7C6D2DFE6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562" y="2897870"/>
          <a:ext cx="881926" cy="1943579"/>
        </a:xfrm>
        <a:prstGeom prst="rect">
          <a:avLst/>
        </a:prstGeom>
      </xdr:spPr>
    </xdr:pic>
    <xdr:clientData/>
  </xdr:twoCellAnchor>
  <xdr:twoCellAnchor>
    <xdr:from>
      <xdr:col>5</xdr:col>
      <xdr:colOff>151891</xdr:colOff>
      <xdr:row>16</xdr:row>
      <xdr:rowOff>79539</xdr:rowOff>
    </xdr:from>
    <xdr:to>
      <xdr:col>6</xdr:col>
      <xdr:colOff>32944</xdr:colOff>
      <xdr:row>17</xdr:row>
      <xdr:rowOff>86973</xdr:rowOff>
    </xdr:to>
    <xdr:sp macro="" textlink="Инциденты!B4">
      <xdr:nvSpPr>
        <xdr:cNvPr id="25" name="TextBox 24">
          <a:extLst>
            <a:ext uri="{FF2B5EF4-FFF2-40B4-BE49-F238E27FC236}">
              <a16:creationId xmlns:a16="http://schemas.microsoft.com/office/drawing/2014/main" id="{EBCCA453-FF01-48CD-A0F6-828E843B6F85}"/>
            </a:ext>
          </a:extLst>
        </xdr:cNvPr>
        <xdr:cNvSpPr txBox="1"/>
      </xdr:nvSpPr>
      <xdr:spPr>
        <a:xfrm>
          <a:off x="3199891" y="3022436"/>
          <a:ext cx="490653" cy="191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1BAEE9AB-8277-4780-B2DD-A550C0C503FF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Шея</a:t>
          </a:fld>
          <a:endParaRPr lang="en-US" sz="8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5</xdr:col>
      <xdr:colOff>151891</xdr:colOff>
      <xdr:row>17</xdr:row>
      <xdr:rowOff>140895</xdr:rowOff>
    </xdr:from>
    <xdr:to>
      <xdr:col>6</xdr:col>
      <xdr:colOff>32944</xdr:colOff>
      <xdr:row>18</xdr:row>
      <xdr:rowOff>148330</xdr:rowOff>
    </xdr:to>
    <xdr:sp macro="" textlink="Инциденты!B5">
      <xdr:nvSpPr>
        <xdr:cNvPr id="26" name="TextBox 25">
          <a:extLst>
            <a:ext uri="{FF2B5EF4-FFF2-40B4-BE49-F238E27FC236}">
              <a16:creationId xmlns:a16="http://schemas.microsoft.com/office/drawing/2014/main" id="{DC977E27-DD67-4D56-814E-372EEA8CD266}"/>
            </a:ext>
          </a:extLst>
        </xdr:cNvPr>
        <xdr:cNvSpPr txBox="1"/>
      </xdr:nvSpPr>
      <xdr:spPr>
        <a:xfrm>
          <a:off x="3199891" y="3267723"/>
          <a:ext cx="490653" cy="191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CAB96BCE-E049-4F3F-9640-EFF934D1317E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Грудь</a:t>
          </a:fld>
          <a:endParaRPr lang="en-US" sz="8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5</xdr:col>
      <xdr:colOff>151891</xdr:colOff>
      <xdr:row>19</xdr:row>
      <xdr:rowOff>18321</xdr:rowOff>
    </xdr:from>
    <xdr:to>
      <xdr:col>6</xdr:col>
      <xdr:colOff>32944</xdr:colOff>
      <xdr:row>20</xdr:row>
      <xdr:rowOff>25755</xdr:rowOff>
    </xdr:to>
    <xdr:sp macro="" textlink="Инциденты!B6">
      <xdr:nvSpPr>
        <xdr:cNvPr id="27" name="TextBox 26">
          <a:extLst>
            <a:ext uri="{FF2B5EF4-FFF2-40B4-BE49-F238E27FC236}">
              <a16:creationId xmlns:a16="http://schemas.microsoft.com/office/drawing/2014/main" id="{8BE4DA8E-5268-48FE-8C65-59D0D86AA768}"/>
            </a:ext>
          </a:extLst>
        </xdr:cNvPr>
        <xdr:cNvSpPr txBox="1"/>
      </xdr:nvSpPr>
      <xdr:spPr>
        <a:xfrm>
          <a:off x="3199891" y="3513011"/>
          <a:ext cx="490653" cy="191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520B8D06-A0A6-4D3B-B0A6-6FDAA09DCA9D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Рука</a:t>
          </a:fld>
          <a:endParaRPr lang="en-US" sz="8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5</xdr:col>
      <xdr:colOff>151891</xdr:colOff>
      <xdr:row>20</xdr:row>
      <xdr:rowOff>80035</xdr:rowOff>
    </xdr:from>
    <xdr:to>
      <xdr:col>6</xdr:col>
      <xdr:colOff>32944</xdr:colOff>
      <xdr:row>21</xdr:row>
      <xdr:rowOff>87469</xdr:rowOff>
    </xdr:to>
    <xdr:sp macro="" textlink="Инциденты!B7">
      <xdr:nvSpPr>
        <xdr:cNvPr id="28" name="TextBox 27">
          <a:extLst>
            <a:ext uri="{FF2B5EF4-FFF2-40B4-BE49-F238E27FC236}">
              <a16:creationId xmlns:a16="http://schemas.microsoft.com/office/drawing/2014/main" id="{D03FDD7F-970D-4E33-A17C-1169282A6734}"/>
            </a:ext>
          </a:extLst>
        </xdr:cNvPr>
        <xdr:cNvSpPr txBox="1"/>
      </xdr:nvSpPr>
      <xdr:spPr>
        <a:xfrm>
          <a:off x="3199891" y="3758656"/>
          <a:ext cx="490653" cy="191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753E7E57-FB3E-454E-BC2A-872278F814AF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Кисть</a:t>
          </a:fld>
          <a:endParaRPr lang="en-US" sz="8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5</xdr:col>
      <xdr:colOff>151891</xdr:colOff>
      <xdr:row>21</xdr:row>
      <xdr:rowOff>141391</xdr:rowOff>
    </xdr:from>
    <xdr:to>
      <xdr:col>6</xdr:col>
      <xdr:colOff>32944</xdr:colOff>
      <xdr:row>22</xdr:row>
      <xdr:rowOff>148826</xdr:rowOff>
    </xdr:to>
    <xdr:sp macro="" textlink="Инциденты!B8">
      <xdr:nvSpPr>
        <xdr:cNvPr id="29" name="TextBox 28">
          <a:extLst>
            <a:ext uri="{FF2B5EF4-FFF2-40B4-BE49-F238E27FC236}">
              <a16:creationId xmlns:a16="http://schemas.microsoft.com/office/drawing/2014/main" id="{46E59D58-3763-4A71-A540-83F80FCAC9DD}"/>
            </a:ext>
          </a:extLst>
        </xdr:cNvPr>
        <xdr:cNvSpPr txBox="1"/>
      </xdr:nvSpPr>
      <xdr:spPr>
        <a:xfrm>
          <a:off x="3199891" y="4003943"/>
          <a:ext cx="490653" cy="191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7CCCD12D-9F67-4F4F-8958-FB5694549A5C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Ноги</a:t>
          </a:fld>
          <a:endParaRPr lang="en-US" sz="8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5</xdr:col>
      <xdr:colOff>151891</xdr:colOff>
      <xdr:row>23</xdr:row>
      <xdr:rowOff>18817</xdr:rowOff>
    </xdr:from>
    <xdr:to>
      <xdr:col>6</xdr:col>
      <xdr:colOff>32944</xdr:colOff>
      <xdr:row>24</xdr:row>
      <xdr:rowOff>26251</xdr:rowOff>
    </xdr:to>
    <xdr:sp macro="" textlink="Инциденты!B9">
      <xdr:nvSpPr>
        <xdr:cNvPr id="30" name="TextBox 29">
          <a:extLst>
            <a:ext uri="{FF2B5EF4-FFF2-40B4-BE49-F238E27FC236}">
              <a16:creationId xmlns:a16="http://schemas.microsoft.com/office/drawing/2014/main" id="{0EC43577-B3E0-4683-9088-8A9396B1B288}"/>
            </a:ext>
          </a:extLst>
        </xdr:cNvPr>
        <xdr:cNvSpPr txBox="1"/>
      </xdr:nvSpPr>
      <xdr:spPr>
        <a:xfrm>
          <a:off x="3199891" y="4249231"/>
          <a:ext cx="490653" cy="191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EAE744B8-2EE0-452F-97B7-3C58D90999D0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Колена</a:t>
          </a:fld>
          <a:endParaRPr lang="en-US" sz="8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5</xdr:col>
      <xdr:colOff>151891</xdr:colOff>
      <xdr:row>24</xdr:row>
      <xdr:rowOff>80529</xdr:rowOff>
    </xdr:from>
    <xdr:to>
      <xdr:col>6</xdr:col>
      <xdr:colOff>32944</xdr:colOff>
      <xdr:row>25</xdr:row>
      <xdr:rowOff>87964</xdr:rowOff>
    </xdr:to>
    <xdr:sp macro="" textlink="Инциденты!B10">
      <xdr:nvSpPr>
        <xdr:cNvPr id="31" name="TextBox 30">
          <a:extLst>
            <a:ext uri="{FF2B5EF4-FFF2-40B4-BE49-F238E27FC236}">
              <a16:creationId xmlns:a16="http://schemas.microsoft.com/office/drawing/2014/main" id="{7802A734-A925-4A9C-AF65-DD308BA08E9C}"/>
            </a:ext>
          </a:extLst>
        </xdr:cNvPr>
        <xdr:cNvSpPr txBox="1"/>
      </xdr:nvSpPr>
      <xdr:spPr>
        <a:xfrm>
          <a:off x="3199891" y="4494874"/>
          <a:ext cx="490653" cy="191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07FFE924-068B-460B-8324-C58589A2947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Ступня</a:t>
          </a:fld>
          <a:endParaRPr lang="en-US" sz="8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4</xdr:col>
      <xdr:colOff>509153</xdr:colOff>
      <xdr:row>15</xdr:row>
      <xdr:rowOff>177005</xdr:rowOff>
    </xdr:from>
    <xdr:to>
      <xdr:col>6</xdr:col>
      <xdr:colOff>498762</xdr:colOff>
      <xdr:row>15</xdr:row>
      <xdr:rowOff>180469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5CBD9E21-5A33-4284-8F93-65432392D48D}"/>
            </a:ext>
          </a:extLst>
        </xdr:cNvPr>
        <xdr:cNvCxnSpPr/>
      </xdr:nvCxnSpPr>
      <xdr:spPr>
        <a:xfrm flipV="1">
          <a:off x="2947553" y="2935971"/>
          <a:ext cx="1208809" cy="3464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509153</xdr:colOff>
      <xdr:row>17</xdr:row>
      <xdr:rowOff>96982</xdr:rowOff>
    </xdr:from>
    <xdr:to>
      <xdr:col>6</xdr:col>
      <xdr:colOff>498762</xdr:colOff>
      <xdr:row>17</xdr:row>
      <xdr:rowOff>100446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95EF44DB-7ACD-4D93-9135-948A37EB6B17}"/>
            </a:ext>
          </a:extLst>
        </xdr:cNvPr>
        <xdr:cNvCxnSpPr/>
      </xdr:nvCxnSpPr>
      <xdr:spPr>
        <a:xfrm flipV="1">
          <a:off x="2947553" y="3223810"/>
          <a:ext cx="1208809" cy="3464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110836</xdr:colOff>
      <xdr:row>18</xdr:row>
      <xdr:rowOff>128155</xdr:rowOff>
    </xdr:from>
    <xdr:to>
      <xdr:col>6</xdr:col>
      <xdr:colOff>498762</xdr:colOff>
      <xdr:row>18</xdr:row>
      <xdr:rowOff>138546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8BD1806F-6D63-491D-80B8-6F1B9167B233}"/>
            </a:ext>
          </a:extLst>
        </xdr:cNvPr>
        <xdr:cNvCxnSpPr/>
      </xdr:nvCxnSpPr>
      <xdr:spPr>
        <a:xfrm flipV="1">
          <a:off x="3158836" y="3438914"/>
          <a:ext cx="997526" cy="10391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110836</xdr:colOff>
      <xdr:row>20</xdr:row>
      <xdr:rowOff>24246</xdr:rowOff>
    </xdr:from>
    <xdr:to>
      <xdr:col>6</xdr:col>
      <xdr:colOff>498762</xdr:colOff>
      <xdr:row>20</xdr:row>
      <xdr:rowOff>34637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1E1E11E5-7E56-487D-9686-64CA1DC6600B}"/>
            </a:ext>
          </a:extLst>
        </xdr:cNvPr>
        <xdr:cNvCxnSpPr/>
      </xdr:nvCxnSpPr>
      <xdr:spPr>
        <a:xfrm flipV="1">
          <a:off x="3158836" y="3702867"/>
          <a:ext cx="997526" cy="10391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512618</xdr:colOff>
      <xdr:row>21</xdr:row>
      <xdr:rowOff>93520</xdr:rowOff>
    </xdr:from>
    <xdr:to>
      <xdr:col>6</xdr:col>
      <xdr:colOff>498762</xdr:colOff>
      <xdr:row>21</xdr:row>
      <xdr:rowOff>114300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8D23A5AB-26E4-43FA-9175-D00E40B18CED}"/>
            </a:ext>
          </a:extLst>
        </xdr:cNvPr>
        <xdr:cNvCxnSpPr/>
      </xdr:nvCxnSpPr>
      <xdr:spPr>
        <a:xfrm flipV="1">
          <a:off x="2951018" y="3956072"/>
          <a:ext cx="1205344" cy="20780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512618</xdr:colOff>
      <xdr:row>22</xdr:row>
      <xdr:rowOff>166256</xdr:rowOff>
    </xdr:from>
    <xdr:to>
      <xdr:col>6</xdr:col>
      <xdr:colOff>498762</xdr:colOff>
      <xdr:row>23</xdr:row>
      <xdr:rowOff>3463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6E2DE7F5-0E9A-47CA-9F61-207DD98C047D}"/>
            </a:ext>
          </a:extLst>
        </xdr:cNvPr>
        <xdr:cNvCxnSpPr/>
      </xdr:nvCxnSpPr>
      <xdr:spPr>
        <a:xfrm flipV="1">
          <a:off x="2951018" y="4212739"/>
          <a:ext cx="1205344" cy="21138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16809</xdr:colOff>
      <xdr:row>16</xdr:row>
      <xdr:rowOff>76075</xdr:rowOff>
    </xdr:from>
    <xdr:to>
      <xdr:col>6</xdr:col>
      <xdr:colOff>507462</xdr:colOff>
      <xdr:row>17</xdr:row>
      <xdr:rowOff>83509</xdr:rowOff>
    </xdr:to>
    <xdr:sp macro="" textlink="Инциденты!C4">
      <xdr:nvSpPr>
        <xdr:cNvPr id="56" name="TextBox 55">
          <a:extLst>
            <a:ext uri="{FF2B5EF4-FFF2-40B4-BE49-F238E27FC236}">
              <a16:creationId xmlns:a16="http://schemas.microsoft.com/office/drawing/2014/main" id="{B0C4E26B-921E-48B1-83DD-F94147A254CF}"/>
            </a:ext>
          </a:extLst>
        </xdr:cNvPr>
        <xdr:cNvSpPr txBox="1"/>
      </xdr:nvSpPr>
      <xdr:spPr>
        <a:xfrm>
          <a:off x="3674409" y="3018972"/>
          <a:ext cx="490653" cy="191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79AF60F4-C24B-4119-9F4D-908DAFA95E18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2</a:t>
          </a:fld>
          <a:endParaRPr lang="en-US" sz="5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6</xdr:col>
      <xdr:colOff>16809</xdr:colOff>
      <xdr:row>17</xdr:row>
      <xdr:rowOff>137431</xdr:rowOff>
    </xdr:from>
    <xdr:to>
      <xdr:col>6</xdr:col>
      <xdr:colOff>507462</xdr:colOff>
      <xdr:row>18</xdr:row>
      <xdr:rowOff>144866</xdr:rowOff>
    </xdr:to>
    <xdr:sp macro="" textlink="Инциденты!C3">
      <xdr:nvSpPr>
        <xdr:cNvPr id="57" name="TextBox 56">
          <a:extLst>
            <a:ext uri="{FF2B5EF4-FFF2-40B4-BE49-F238E27FC236}">
              <a16:creationId xmlns:a16="http://schemas.microsoft.com/office/drawing/2014/main" id="{F9A376D0-1041-4D62-BFC6-FB3915210593}"/>
            </a:ext>
          </a:extLst>
        </xdr:cNvPr>
        <xdr:cNvSpPr txBox="1"/>
      </xdr:nvSpPr>
      <xdr:spPr>
        <a:xfrm>
          <a:off x="3674409" y="3264259"/>
          <a:ext cx="490653" cy="191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A9985669-8732-48F0-BBDE-6FE729EDDBEA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2</a:t>
          </a:fld>
          <a:endParaRPr lang="en-US" sz="5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6</xdr:col>
      <xdr:colOff>16809</xdr:colOff>
      <xdr:row>19</xdr:row>
      <xdr:rowOff>14857</xdr:rowOff>
    </xdr:from>
    <xdr:to>
      <xdr:col>6</xdr:col>
      <xdr:colOff>507462</xdr:colOff>
      <xdr:row>20</xdr:row>
      <xdr:rowOff>22291</xdr:rowOff>
    </xdr:to>
    <xdr:sp macro="" textlink="Инциденты!C6">
      <xdr:nvSpPr>
        <xdr:cNvPr id="58" name="TextBox 57">
          <a:extLst>
            <a:ext uri="{FF2B5EF4-FFF2-40B4-BE49-F238E27FC236}">
              <a16:creationId xmlns:a16="http://schemas.microsoft.com/office/drawing/2014/main" id="{10FE14E3-699D-43BD-B238-91B638D3A249}"/>
            </a:ext>
          </a:extLst>
        </xdr:cNvPr>
        <xdr:cNvSpPr txBox="1"/>
      </xdr:nvSpPr>
      <xdr:spPr>
        <a:xfrm>
          <a:off x="3674409" y="3509547"/>
          <a:ext cx="490653" cy="191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17D09881-2F93-49BB-AA87-247135467B6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2</a:t>
          </a:fld>
          <a:endParaRPr lang="en-US" sz="5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6</xdr:col>
      <xdr:colOff>16809</xdr:colOff>
      <xdr:row>20</xdr:row>
      <xdr:rowOff>76571</xdr:rowOff>
    </xdr:from>
    <xdr:to>
      <xdr:col>6</xdr:col>
      <xdr:colOff>507462</xdr:colOff>
      <xdr:row>21</xdr:row>
      <xdr:rowOff>84005</xdr:rowOff>
    </xdr:to>
    <xdr:sp macro="" textlink="Инциденты!C7">
      <xdr:nvSpPr>
        <xdr:cNvPr id="59" name="TextBox 58">
          <a:extLst>
            <a:ext uri="{FF2B5EF4-FFF2-40B4-BE49-F238E27FC236}">
              <a16:creationId xmlns:a16="http://schemas.microsoft.com/office/drawing/2014/main" id="{4A352A46-785A-47D9-B5EA-DE79586F7809}"/>
            </a:ext>
          </a:extLst>
        </xdr:cNvPr>
        <xdr:cNvSpPr txBox="1"/>
      </xdr:nvSpPr>
      <xdr:spPr>
        <a:xfrm>
          <a:off x="3674409" y="3755192"/>
          <a:ext cx="490653" cy="191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694BD50E-F1DD-48E6-921E-F9531886FE7E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2</a:t>
          </a:fld>
          <a:endParaRPr lang="en-US" sz="5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6</xdr:col>
      <xdr:colOff>16809</xdr:colOff>
      <xdr:row>21</xdr:row>
      <xdr:rowOff>137927</xdr:rowOff>
    </xdr:from>
    <xdr:to>
      <xdr:col>6</xdr:col>
      <xdr:colOff>507462</xdr:colOff>
      <xdr:row>22</xdr:row>
      <xdr:rowOff>145362</xdr:rowOff>
    </xdr:to>
    <xdr:sp macro="" textlink="Инциденты!C8">
      <xdr:nvSpPr>
        <xdr:cNvPr id="60" name="TextBox 59">
          <a:extLst>
            <a:ext uri="{FF2B5EF4-FFF2-40B4-BE49-F238E27FC236}">
              <a16:creationId xmlns:a16="http://schemas.microsoft.com/office/drawing/2014/main" id="{FF42D97C-932D-4220-8C6B-320D18EBFF0B}"/>
            </a:ext>
          </a:extLst>
        </xdr:cNvPr>
        <xdr:cNvSpPr txBox="1"/>
      </xdr:nvSpPr>
      <xdr:spPr>
        <a:xfrm>
          <a:off x="3674409" y="4000479"/>
          <a:ext cx="490653" cy="191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4D2581F6-4CEC-4583-8144-9F2B37DC9C86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2</a:t>
          </a:fld>
          <a:endParaRPr lang="en-US" sz="5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6</xdr:col>
      <xdr:colOff>16809</xdr:colOff>
      <xdr:row>23</xdr:row>
      <xdr:rowOff>15353</xdr:rowOff>
    </xdr:from>
    <xdr:to>
      <xdr:col>6</xdr:col>
      <xdr:colOff>507462</xdr:colOff>
      <xdr:row>24</xdr:row>
      <xdr:rowOff>22787</xdr:rowOff>
    </xdr:to>
    <xdr:sp macro="" textlink="Инциденты!C9">
      <xdr:nvSpPr>
        <xdr:cNvPr id="61" name="TextBox 60">
          <a:extLst>
            <a:ext uri="{FF2B5EF4-FFF2-40B4-BE49-F238E27FC236}">
              <a16:creationId xmlns:a16="http://schemas.microsoft.com/office/drawing/2014/main" id="{F7E2477B-E1EE-4AED-810A-F470745D95CD}"/>
            </a:ext>
          </a:extLst>
        </xdr:cNvPr>
        <xdr:cNvSpPr txBox="1"/>
      </xdr:nvSpPr>
      <xdr:spPr>
        <a:xfrm>
          <a:off x="3674409" y="4245767"/>
          <a:ext cx="490653" cy="191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2772A6F8-3435-4D36-ABBA-953D5DCC69B9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2</a:t>
          </a:fld>
          <a:endParaRPr lang="en-US" sz="5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6</xdr:col>
      <xdr:colOff>16809</xdr:colOff>
      <xdr:row>24</xdr:row>
      <xdr:rowOff>77065</xdr:rowOff>
    </xdr:from>
    <xdr:to>
      <xdr:col>6</xdr:col>
      <xdr:colOff>507462</xdr:colOff>
      <xdr:row>25</xdr:row>
      <xdr:rowOff>84500</xdr:rowOff>
    </xdr:to>
    <xdr:sp macro="" textlink="Инциденты!C10">
      <xdr:nvSpPr>
        <xdr:cNvPr id="62" name="TextBox 61">
          <a:extLst>
            <a:ext uri="{FF2B5EF4-FFF2-40B4-BE49-F238E27FC236}">
              <a16:creationId xmlns:a16="http://schemas.microsoft.com/office/drawing/2014/main" id="{B6B44BF3-BFF3-4518-9996-4CCCF8C84B02}"/>
            </a:ext>
          </a:extLst>
        </xdr:cNvPr>
        <xdr:cNvSpPr txBox="1"/>
      </xdr:nvSpPr>
      <xdr:spPr>
        <a:xfrm>
          <a:off x="3674409" y="4491410"/>
          <a:ext cx="490653" cy="191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740D4EB1-A926-496C-8CD3-922DB10FF8CE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2</a:t>
          </a:fld>
          <a:endParaRPr lang="en-US" sz="500" b="1" i="0" u="none" strike="noStrike">
            <a:solidFill>
              <a:schemeClr val="tx1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9</xdr:col>
      <xdr:colOff>34347</xdr:colOff>
      <xdr:row>5</xdr:row>
      <xdr:rowOff>132791</xdr:rowOff>
    </xdr:from>
    <xdr:to>
      <xdr:col>11</xdr:col>
      <xdr:colOff>486102</xdr:colOff>
      <xdr:row>6</xdr:row>
      <xdr:rowOff>107468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4E9EC718-AA43-4CCB-AE49-039E202880F0}"/>
            </a:ext>
          </a:extLst>
        </xdr:cNvPr>
        <xdr:cNvSpPr txBox="1"/>
      </xdr:nvSpPr>
      <xdr:spPr>
        <a:xfrm>
          <a:off x="5520747" y="1060443"/>
          <a:ext cx="1670955" cy="160208"/>
        </a:xfrm>
        <a:prstGeom prst="rect">
          <a:avLst/>
        </a:prstGeom>
        <a:solidFill>
          <a:schemeClr val="accent1"/>
        </a:solidFill>
        <a:ln w="12700" cmpd="sng">
          <a:noFill/>
        </a:ln>
        <a:effectLst>
          <a:outerShdw blurRad="107950" dist="12700" dir="5400000" algn="ctr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Leading Indiactors YTD</a:t>
          </a:r>
          <a:endParaRPr lang="en-US" sz="1400" b="1">
            <a:latin typeface="+mn-lt"/>
            <a:ea typeface="Zilla Slab Medium" pitchFamily="2" charset="0"/>
          </a:endParaRPr>
        </a:p>
      </xdr:txBody>
    </xdr:sp>
    <xdr:clientData/>
  </xdr:twoCellAnchor>
  <xdr:twoCellAnchor>
    <xdr:from>
      <xdr:col>7</xdr:col>
      <xdr:colOff>209364</xdr:colOff>
      <xdr:row>6</xdr:row>
      <xdr:rowOff>70339</xdr:rowOff>
    </xdr:from>
    <xdr:to>
      <xdr:col>13</xdr:col>
      <xdr:colOff>218889</xdr:colOff>
      <xdr:row>13</xdr:row>
      <xdr:rowOff>78056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36FF6983-3538-445E-A52A-5E6EB9248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110836</xdr:colOff>
      <xdr:row>24</xdr:row>
      <xdr:rowOff>22336</xdr:rowOff>
    </xdr:from>
    <xdr:to>
      <xdr:col>6</xdr:col>
      <xdr:colOff>498762</xdr:colOff>
      <xdr:row>24</xdr:row>
      <xdr:rowOff>32727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07EF46F4-BF39-4AA4-ABCD-FF5564774866}"/>
            </a:ext>
          </a:extLst>
        </xdr:cNvPr>
        <xdr:cNvCxnSpPr/>
      </xdr:nvCxnSpPr>
      <xdr:spPr>
        <a:xfrm flipV="1">
          <a:off x="3158836" y="4436681"/>
          <a:ext cx="997526" cy="10391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110836</xdr:colOff>
      <xdr:row>25</xdr:row>
      <xdr:rowOff>80143</xdr:rowOff>
    </xdr:from>
    <xdr:to>
      <xdr:col>6</xdr:col>
      <xdr:colOff>498762</xdr:colOff>
      <xdr:row>25</xdr:row>
      <xdr:rowOff>90534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5319966F-3259-4E78-AE19-A961430088E7}"/>
            </a:ext>
          </a:extLst>
        </xdr:cNvPr>
        <xdr:cNvCxnSpPr/>
      </xdr:nvCxnSpPr>
      <xdr:spPr>
        <a:xfrm flipV="1">
          <a:off x="3158836" y="4678419"/>
          <a:ext cx="997526" cy="10391"/>
        </a:xfrm>
        <a:prstGeom prst="line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71034</xdr:colOff>
      <xdr:row>13</xdr:row>
      <xdr:rowOff>121600</xdr:rowOff>
    </xdr:from>
    <xdr:to>
      <xdr:col>11</xdr:col>
      <xdr:colOff>522789</xdr:colOff>
      <xdr:row>14</xdr:row>
      <xdr:rowOff>76200</xdr:rowOff>
    </xdr:to>
    <xdr:sp macro="" textlink="'Lagging Inducators YTD'!A1:C1">
      <xdr:nvSpPr>
        <xdr:cNvPr id="106" name="TextBox 105">
          <a:extLst>
            <a:ext uri="{FF2B5EF4-FFF2-40B4-BE49-F238E27FC236}">
              <a16:creationId xmlns:a16="http://schemas.microsoft.com/office/drawing/2014/main" id="{BF3D14F1-27B8-4584-91BA-AD776B39BF58}"/>
            </a:ext>
          </a:extLst>
        </xdr:cNvPr>
        <xdr:cNvSpPr txBox="1"/>
      </xdr:nvSpPr>
      <xdr:spPr>
        <a:xfrm>
          <a:off x="5557434" y="2483800"/>
          <a:ext cx="1670955" cy="136308"/>
        </a:xfrm>
        <a:prstGeom prst="rect">
          <a:avLst/>
        </a:prstGeom>
        <a:solidFill>
          <a:schemeClr val="accent1"/>
        </a:solidFill>
        <a:ln w="12700" cmpd="sng">
          <a:noFill/>
        </a:ln>
        <a:effectLst>
          <a:outerShdw blurRad="107950" dist="12700" dir="5400000" algn="ctr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8825D4D7-FFEC-47A5-AD76-4C208E076C38}" type="TxLink">
            <a:rPr 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pPr marL="0" indent="0" algn="ctr"/>
            <a:t>Lagging Inducators YTD</a:t>
          </a:fld>
          <a:endParaRPr lang="en-US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9575</xdr:colOff>
      <xdr:row>14</xdr:row>
      <xdr:rowOff>117960</xdr:rowOff>
    </xdr:from>
    <xdr:to>
      <xdr:col>13</xdr:col>
      <xdr:colOff>194441</xdr:colOff>
      <xdr:row>26</xdr:row>
      <xdr:rowOff>78826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7FF1DC13-6563-45BC-AF91-72FD15D2A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81973</xdr:colOff>
      <xdr:row>5</xdr:row>
      <xdr:rowOff>111508</xdr:rowOff>
    </xdr:from>
    <xdr:to>
      <xdr:col>3</xdr:col>
      <xdr:colOff>285751</xdr:colOff>
      <xdr:row>6</xdr:row>
      <xdr:rowOff>54358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AD1AA919-4A4F-44AB-88B6-16952364D223}"/>
            </a:ext>
          </a:extLst>
        </xdr:cNvPr>
        <xdr:cNvSpPr txBox="1"/>
      </xdr:nvSpPr>
      <xdr:spPr>
        <a:xfrm>
          <a:off x="691573" y="1031163"/>
          <a:ext cx="1422978" cy="126781"/>
        </a:xfrm>
        <a:prstGeom prst="rect">
          <a:avLst/>
        </a:prstGeom>
        <a:solidFill>
          <a:schemeClr val="accent1"/>
        </a:solidFill>
        <a:ln w="12700" cmpd="sng">
          <a:noFill/>
        </a:ln>
        <a:effectLst>
          <a:outerShdw blurRad="107950" dist="12700" dir="5400000" algn="ctr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Permit To Work</a:t>
          </a:r>
          <a:endParaRPr lang="en-US" sz="1400" b="1">
            <a:latin typeface="+mn-lt"/>
            <a:ea typeface="Zilla Slab Medium" pitchFamily="2" charset="0"/>
          </a:endParaRPr>
        </a:p>
      </xdr:txBody>
    </xdr:sp>
    <xdr:clientData/>
  </xdr:twoCellAnchor>
  <xdr:twoCellAnchor>
    <xdr:from>
      <xdr:col>1</xdr:col>
      <xdr:colOff>138113</xdr:colOff>
      <xdr:row>14</xdr:row>
      <xdr:rowOff>46384</xdr:rowOff>
    </xdr:from>
    <xdr:to>
      <xdr:col>3</xdr:col>
      <xdr:colOff>219075</xdr:colOff>
      <xdr:row>15</xdr:row>
      <xdr:rowOff>145775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BA412E2-9625-4536-8401-CEE233B5E68D}"/>
            </a:ext>
          </a:extLst>
        </xdr:cNvPr>
        <xdr:cNvSpPr txBox="1"/>
      </xdr:nvSpPr>
      <xdr:spPr>
        <a:xfrm>
          <a:off x="747713" y="2580034"/>
          <a:ext cx="1300162" cy="280366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Permit </a:t>
          </a:r>
          <a:r>
            <a:rPr lang="en-US" sz="1100" b="1" i="0" u="none"/>
            <a:t>Total</a:t>
          </a:r>
          <a:r>
            <a:rPr lang="en-US" sz="1100" b="1" i="0" u="none" baseline="0"/>
            <a:t> </a:t>
          </a:r>
          <a:endParaRPr lang="en-US" sz="1100" b="1" i="0" u="none"/>
        </a:p>
      </xdr:txBody>
    </xdr:sp>
    <xdr:clientData/>
  </xdr:twoCellAnchor>
  <xdr:twoCellAnchor>
    <xdr:from>
      <xdr:col>1</xdr:col>
      <xdr:colOff>142875</xdr:colOff>
      <xdr:row>7</xdr:row>
      <xdr:rowOff>13252</xdr:rowOff>
    </xdr:from>
    <xdr:to>
      <xdr:col>3</xdr:col>
      <xdr:colOff>209550</xdr:colOff>
      <xdr:row>13</xdr:row>
      <xdr:rowOff>139147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E77A2BD6-439B-46A8-86D7-A4EDC44BB3FB}"/>
            </a:ext>
          </a:extLst>
        </xdr:cNvPr>
        <xdr:cNvSpPr txBox="1"/>
      </xdr:nvSpPr>
      <xdr:spPr>
        <a:xfrm>
          <a:off x="752475" y="1280077"/>
          <a:ext cx="1285875" cy="1211745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4000"/>
        </a:p>
      </xdr:txBody>
    </xdr:sp>
    <xdr:clientData/>
  </xdr:twoCellAnchor>
  <xdr:twoCellAnchor>
    <xdr:from>
      <xdr:col>1</xdr:col>
      <xdr:colOff>282643</xdr:colOff>
      <xdr:row>7</xdr:row>
      <xdr:rowOff>131279</xdr:rowOff>
    </xdr:from>
    <xdr:to>
      <xdr:col>3</xdr:col>
      <xdr:colOff>104775</xdr:colOff>
      <xdr:row>13</xdr:row>
      <xdr:rowOff>42862</xdr:rowOff>
    </xdr:to>
    <xdr:sp macro="" textlink="'Permit To Work'!R1">
      <xdr:nvSpPr>
        <xdr:cNvPr id="112" name="Oval 111">
          <a:extLst>
            <a:ext uri="{FF2B5EF4-FFF2-40B4-BE49-F238E27FC236}">
              <a16:creationId xmlns:a16="http://schemas.microsoft.com/office/drawing/2014/main" id="{4555E37C-D013-4735-946D-C2A1297C6382}"/>
            </a:ext>
          </a:extLst>
        </xdr:cNvPr>
        <xdr:cNvSpPr/>
      </xdr:nvSpPr>
      <xdr:spPr>
        <a:xfrm>
          <a:off x="892243" y="1398104"/>
          <a:ext cx="1041332" cy="997433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0F3D746-3197-48C1-AE38-F0B14428C6D9}" type="TxLink">
            <a:rPr lang="en-US" sz="2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en-US" sz="1200" b="1"/>
        </a:p>
      </xdr:txBody>
    </xdr:sp>
    <xdr:clientData/>
  </xdr:twoCellAnchor>
  <xdr:twoCellAnchor>
    <xdr:from>
      <xdr:col>1</xdr:col>
      <xdr:colOff>160564</xdr:colOff>
      <xdr:row>20</xdr:row>
      <xdr:rowOff>105104</xdr:rowOff>
    </xdr:from>
    <xdr:to>
      <xdr:col>3</xdr:col>
      <xdr:colOff>242207</xdr:colOff>
      <xdr:row>21</xdr:row>
      <xdr:rowOff>99849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E0D7D10E-310B-4185-B971-749B88AD9813}"/>
            </a:ext>
          </a:extLst>
        </xdr:cNvPr>
        <xdr:cNvSpPr txBox="1"/>
      </xdr:nvSpPr>
      <xdr:spPr>
        <a:xfrm>
          <a:off x="770164" y="3751818"/>
          <a:ext cx="1300843" cy="177081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SIMOPS Permit</a:t>
          </a:r>
          <a:endParaRPr lang="en-US" sz="1100" b="1" i="0" u="none"/>
        </a:p>
      </xdr:txBody>
    </xdr:sp>
    <xdr:clientData/>
  </xdr:twoCellAnchor>
  <xdr:twoCellAnchor>
    <xdr:from>
      <xdr:col>1</xdr:col>
      <xdr:colOff>157656</xdr:colOff>
      <xdr:row>16</xdr:row>
      <xdr:rowOff>178675</xdr:rowOff>
    </xdr:from>
    <xdr:to>
      <xdr:col>3</xdr:col>
      <xdr:colOff>236483</xdr:colOff>
      <xdr:row>20</xdr:row>
      <xdr:rowOff>52551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9154B93B-E1BA-4E01-9F2F-963353F81DE2}"/>
            </a:ext>
          </a:extLst>
        </xdr:cNvPr>
        <xdr:cNvSpPr txBox="1"/>
      </xdr:nvSpPr>
      <xdr:spPr>
        <a:xfrm>
          <a:off x="767256" y="3121572"/>
          <a:ext cx="1298027" cy="609600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 i="0" u="none"/>
        </a:p>
      </xdr:txBody>
    </xdr:sp>
    <xdr:clientData/>
  </xdr:twoCellAnchor>
  <xdr:twoCellAnchor>
    <xdr:from>
      <xdr:col>1</xdr:col>
      <xdr:colOff>310055</xdr:colOff>
      <xdr:row>17</xdr:row>
      <xdr:rowOff>89338</xdr:rowOff>
    </xdr:from>
    <xdr:to>
      <xdr:col>3</xdr:col>
      <xdr:colOff>110359</xdr:colOff>
      <xdr:row>19</xdr:row>
      <xdr:rowOff>162910</xdr:rowOff>
    </xdr:to>
    <xdr:sp macro="" textlink="'Permit To Work'!R2">
      <xdr:nvSpPr>
        <xdr:cNvPr id="115" name="Rectangle 114">
          <a:extLst>
            <a:ext uri="{FF2B5EF4-FFF2-40B4-BE49-F238E27FC236}">
              <a16:creationId xmlns:a16="http://schemas.microsoft.com/office/drawing/2014/main" id="{F4CE3F15-707C-4CCC-9D12-02CDCA61DC38}"/>
            </a:ext>
          </a:extLst>
        </xdr:cNvPr>
        <xdr:cNvSpPr/>
      </xdr:nvSpPr>
      <xdr:spPr>
        <a:xfrm>
          <a:off x="919655" y="3216166"/>
          <a:ext cx="1019504" cy="4414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3231630-64DE-4912-87DB-D20BB66E8444}" type="TxLink">
            <a:rPr lang="en-US" sz="20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en-US" sz="1100"/>
        </a:p>
      </xdr:txBody>
    </xdr:sp>
    <xdr:clientData/>
  </xdr:twoCellAnchor>
  <xdr:twoCellAnchor>
    <xdr:from>
      <xdr:col>1</xdr:col>
      <xdr:colOff>167143</xdr:colOff>
      <xdr:row>25</xdr:row>
      <xdr:rowOff>43976</xdr:rowOff>
    </xdr:from>
    <xdr:to>
      <xdr:col>3</xdr:col>
      <xdr:colOff>246064</xdr:colOff>
      <xdr:row>26</xdr:row>
      <xdr:rowOff>38721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93ADA682-EA7D-4D4B-B8EF-F7655C854089}"/>
            </a:ext>
          </a:extLst>
        </xdr:cNvPr>
        <xdr:cNvSpPr txBox="1"/>
      </xdr:nvSpPr>
      <xdr:spPr>
        <a:xfrm>
          <a:off x="776743" y="4633294"/>
          <a:ext cx="1298121" cy="178318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Hot Naked Permit</a:t>
          </a:r>
          <a:endParaRPr lang="en-US" sz="1100" b="1" i="0" u="none"/>
        </a:p>
      </xdr:txBody>
    </xdr:sp>
    <xdr:clientData/>
  </xdr:twoCellAnchor>
  <xdr:twoCellAnchor>
    <xdr:from>
      <xdr:col>1</xdr:col>
      <xdr:colOff>167190</xdr:colOff>
      <xdr:row>22</xdr:row>
      <xdr:rowOff>179126</xdr:rowOff>
    </xdr:from>
    <xdr:to>
      <xdr:col>3</xdr:col>
      <xdr:colOff>246017</xdr:colOff>
      <xdr:row>25</xdr:row>
      <xdr:rowOff>12024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3F4F5071-45DA-4FFE-92E3-81A3162502DB}"/>
            </a:ext>
          </a:extLst>
        </xdr:cNvPr>
        <xdr:cNvSpPr txBox="1"/>
      </xdr:nvSpPr>
      <xdr:spPr>
        <a:xfrm>
          <a:off x="776790" y="4217726"/>
          <a:ext cx="1298027" cy="383616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 i="0" u="none"/>
        </a:p>
      </xdr:txBody>
    </xdr:sp>
    <xdr:clientData/>
  </xdr:twoCellAnchor>
  <xdr:twoCellAnchor>
    <xdr:from>
      <xdr:col>1</xdr:col>
      <xdr:colOff>306451</xdr:colOff>
      <xdr:row>23</xdr:row>
      <xdr:rowOff>25227</xdr:rowOff>
    </xdr:from>
    <xdr:to>
      <xdr:col>3</xdr:col>
      <xdr:colOff>106755</xdr:colOff>
      <xdr:row>24</xdr:row>
      <xdr:rowOff>159252</xdr:rowOff>
    </xdr:to>
    <xdr:sp macro="" textlink="'Permit To Work'!R3">
      <xdr:nvSpPr>
        <xdr:cNvPr id="118" name="Rectangle 117">
          <a:extLst>
            <a:ext uri="{FF2B5EF4-FFF2-40B4-BE49-F238E27FC236}">
              <a16:creationId xmlns:a16="http://schemas.microsoft.com/office/drawing/2014/main" id="{CE418047-C9B4-4E57-8D87-21575611B099}"/>
            </a:ext>
          </a:extLst>
        </xdr:cNvPr>
        <xdr:cNvSpPr/>
      </xdr:nvSpPr>
      <xdr:spPr>
        <a:xfrm>
          <a:off x="916051" y="4247400"/>
          <a:ext cx="1019504" cy="31759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3EC3DF9-3520-403B-AA59-B378C1C57055}" type="TxLink">
            <a:rPr lang="en-US" sz="20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en-US" sz="1100"/>
        </a:p>
      </xdr:txBody>
    </xdr:sp>
    <xdr:clientData/>
  </xdr:twoCellAnchor>
  <xdr:twoCellAnchor>
    <xdr:from>
      <xdr:col>1</xdr:col>
      <xdr:colOff>167143</xdr:colOff>
      <xdr:row>29</xdr:row>
      <xdr:rowOff>4840</xdr:rowOff>
    </xdr:from>
    <xdr:to>
      <xdr:col>3</xdr:col>
      <xdr:colOff>246064</xdr:colOff>
      <xdr:row>29</xdr:row>
      <xdr:rowOff>183157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2FCAEE4A-2D0A-4559-8077-799FB3EF5572}"/>
            </a:ext>
          </a:extLst>
        </xdr:cNvPr>
        <xdr:cNvSpPr txBox="1"/>
      </xdr:nvSpPr>
      <xdr:spPr>
        <a:xfrm>
          <a:off x="776743" y="5328449"/>
          <a:ext cx="1298121" cy="178317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Hot Permit</a:t>
          </a:r>
          <a:endParaRPr lang="en-US" sz="1100" b="1" i="0" u="none"/>
        </a:p>
      </xdr:txBody>
    </xdr:sp>
    <xdr:clientData/>
  </xdr:twoCellAnchor>
  <xdr:twoCellAnchor>
    <xdr:from>
      <xdr:col>1</xdr:col>
      <xdr:colOff>167190</xdr:colOff>
      <xdr:row>26</xdr:row>
      <xdr:rowOff>135880</xdr:rowOff>
    </xdr:from>
    <xdr:to>
      <xdr:col>3</xdr:col>
      <xdr:colOff>246017</xdr:colOff>
      <xdr:row>28</xdr:row>
      <xdr:rowOff>153588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2481ECC9-17A9-4A33-B03C-986155E2AC63}"/>
            </a:ext>
          </a:extLst>
        </xdr:cNvPr>
        <xdr:cNvSpPr txBox="1"/>
      </xdr:nvSpPr>
      <xdr:spPr>
        <a:xfrm>
          <a:off x="776790" y="4908771"/>
          <a:ext cx="1298027" cy="384853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 i="0" u="none"/>
        </a:p>
      </xdr:txBody>
    </xdr:sp>
    <xdr:clientData/>
  </xdr:twoCellAnchor>
  <xdr:twoCellAnchor>
    <xdr:from>
      <xdr:col>1</xdr:col>
      <xdr:colOff>306451</xdr:colOff>
      <xdr:row>26</xdr:row>
      <xdr:rowOff>169662</xdr:rowOff>
    </xdr:from>
    <xdr:to>
      <xdr:col>3</xdr:col>
      <xdr:colOff>106755</xdr:colOff>
      <xdr:row>28</xdr:row>
      <xdr:rowOff>115568</xdr:rowOff>
    </xdr:to>
    <xdr:sp macro="" textlink="'Permit To Work'!R4">
      <xdr:nvSpPr>
        <xdr:cNvPr id="121" name="Rectangle 120">
          <a:extLst>
            <a:ext uri="{FF2B5EF4-FFF2-40B4-BE49-F238E27FC236}">
              <a16:creationId xmlns:a16="http://schemas.microsoft.com/office/drawing/2014/main" id="{07EF72DD-8CF1-4259-8DED-4CE4C563844A}"/>
            </a:ext>
          </a:extLst>
        </xdr:cNvPr>
        <xdr:cNvSpPr/>
      </xdr:nvSpPr>
      <xdr:spPr>
        <a:xfrm>
          <a:off x="916051" y="4942553"/>
          <a:ext cx="1019504" cy="31305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E66B80-7C23-4E3F-A884-AE42CBB7C3DB}" type="TxLink">
            <a:rPr lang="en-US" sz="20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en-US" sz="1100"/>
        </a:p>
      </xdr:txBody>
    </xdr:sp>
    <xdr:clientData/>
  </xdr:twoCellAnchor>
  <xdr:twoCellAnchor>
    <xdr:from>
      <xdr:col>1</xdr:col>
      <xdr:colOff>167143</xdr:colOff>
      <xdr:row>32</xdr:row>
      <xdr:rowOff>173125</xdr:rowOff>
    </xdr:from>
    <xdr:to>
      <xdr:col>3</xdr:col>
      <xdr:colOff>246064</xdr:colOff>
      <xdr:row>33</xdr:row>
      <xdr:rowOff>167869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56693FCD-83F3-4074-9C4D-221E85680B61}"/>
            </a:ext>
          </a:extLst>
        </xdr:cNvPr>
        <xdr:cNvSpPr txBox="1"/>
      </xdr:nvSpPr>
      <xdr:spPr>
        <a:xfrm>
          <a:off x="776743" y="6047452"/>
          <a:ext cx="1298121" cy="178317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Cold Permit</a:t>
          </a:r>
          <a:endParaRPr lang="en-US" sz="1100" b="1" i="0" u="none"/>
        </a:p>
      </xdr:txBody>
    </xdr:sp>
    <xdr:clientData/>
  </xdr:twoCellAnchor>
  <xdr:twoCellAnchor>
    <xdr:from>
      <xdr:col>1</xdr:col>
      <xdr:colOff>167190</xdr:colOff>
      <xdr:row>30</xdr:row>
      <xdr:rowOff>124701</xdr:rowOff>
    </xdr:from>
    <xdr:to>
      <xdr:col>3</xdr:col>
      <xdr:colOff>246017</xdr:colOff>
      <xdr:row>32</xdr:row>
      <xdr:rowOff>139736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38D47C8F-4E43-42B4-965A-CA4EC8C0AF54}"/>
            </a:ext>
          </a:extLst>
        </xdr:cNvPr>
        <xdr:cNvSpPr txBox="1"/>
      </xdr:nvSpPr>
      <xdr:spPr>
        <a:xfrm>
          <a:off x="776790" y="5631883"/>
          <a:ext cx="1298027" cy="382180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 i="0" u="none"/>
        </a:p>
      </xdr:txBody>
    </xdr:sp>
    <xdr:clientData/>
  </xdr:twoCellAnchor>
  <xdr:twoCellAnchor>
    <xdr:from>
      <xdr:col>1</xdr:col>
      <xdr:colOff>306451</xdr:colOff>
      <xdr:row>30</xdr:row>
      <xdr:rowOff>154373</xdr:rowOff>
    </xdr:from>
    <xdr:to>
      <xdr:col>3</xdr:col>
      <xdr:colOff>106755</xdr:colOff>
      <xdr:row>32</xdr:row>
      <xdr:rowOff>104389</xdr:rowOff>
    </xdr:to>
    <xdr:sp macro="" textlink="'Permit To Work'!R5">
      <xdr:nvSpPr>
        <xdr:cNvPr id="124" name="Rectangle 123">
          <a:extLst>
            <a:ext uri="{FF2B5EF4-FFF2-40B4-BE49-F238E27FC236}">
              <a16:creationId xmlns:a16="http://schemas.microsoft.com/office/drawing/2014/main" id="{EF6EB9B0-2D2E-4435-996E-AFFC33C8E1C9}"/>
            </a:ext>
          </a:extLst>
        </xdr:cNvPr>
        <xdr:cNvSpPr/>
      </xdr:nvSpPr>
      <xdr:spPr>
        <a:xfrm>
          <a:off x="916051" y="5661555"/>
          <a:ext cx="1019504" cy="31716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A4843F4-7D22-41D9-A0C1-1576BF851967}" type="TxLink">
            <a:rPr lang="en-US" sz="20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en-US" sz="1100"/>
        </a:p>
      </xdr:txBody>
    </xdr:sp>
    <xdr:clientData/>
  </xdr:twoCellAnchor>
  <xdr:twoCellAnchor>
    <xdr:from>
      <xdr:col>3</xdr:col>
      <xdr:colOff>539261</xdr:colOff>
      <xdr:row>5</xdr:row>
      <xdr:rowOff>133814</xdr:rowOff>
    </xdr:from>
    <xdr:to>
      <xdr:col>6</xdr:col>
      <xdr:colOff>474784</xdr:colOff>
      <xdr:row>6</xdr:row>
      <xdr:rowOff>152400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F1E49151-42B6-4486-9B7E-AEDCFF0B3391}"/>
            </a:ext>
          </a:extLst>
        </xdr:cNvPr>
        <xdr:cNvSpPr txBox="1"/>
      </xdr:nvSpPr>
      <xdr:spPr>
        <a:xfrm>
          <a:off x="2368061" y="1042352"/>
          <a:ext cx="1764323" cy="200294"/>
        </a:xfrm>
        <a:prstGeom prst="rect">
          <a:avLst/>
        </a:prstGeom>
        <a:solidFill>
          <a:schemeClr val="accent1"/>
        </a:solidFill>
        <a:ln w="12700" cmpd="sng">
          <a:noFill/>
        </a:ln>
        <a:effectLst>
          <a:outerShdw blurRad="107950" dist="12700" dir="5400000" algn="ctr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k-K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Инциденты</a:t>
          </a:r>
          <a:endParaRPr lang="en-US" sz="2000" b="1">
            <a:latin typeface="+mn-lt"/>
            <a:ea typeface="Zilla Slab Medium" pitchFamily="2" charset="0"/>
          </a:endParaRPr>
        </a:p>
      </xdr:txBody>
    </xdr:sp>
    <xdr:clientData/>
  </xdr:twoCellAnchor>
  <xdr:twoCellAnchor>
    <xdr:from>
      <xdr:col>3</xdr:col>
      <xdr:colOff>550985</xdr:colOff>
      <xdr:row>11</xdr:row>
      <xdr:rowOff>957</xdr:rowOff>
    </xdr:from>
    <xdr:to>
      <xdr:col>6</xdr:col>
      <xdr:colOff>486508</xdr:colOff>
      <xdr:row>12</xdr:row>
      <xdr:rowOff>100348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A7CB710E-99C5-451C-96D7-83CD3771CDAE}"/>
            </a:ext>
          </a:extLst>
        </xdr:cNvPr>
        <xdr:cNvSpPr txBox="1"/>
      </xdr:nvSpPr>
      <xdr:spPr>
        <a:xfrm>
          <a:off x="2379785" y="1999742"/>
          <a:ext cx="1764323" cy="281098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k-KZ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Итого</a:t>
          </a:r>
          <a:r>
            <a:rPr lang="kk-KZ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инциденты</a:t>
          </a:r>
          <a:endParaRPr lang="en-US" sz="1100" b="1" i="0" u="none"/>
        </a:p>
      </xdr:txBody>
    </xdr:sp>
    <xdr:clientData/>
  </xdr:twoCellAnchor>
  <xdr:twoCellAnchor>
    <xdr:from>
      <xdr:col>3</xdr:col>
      <xdr:colOff>533400</xdr:colOff>
      <xdr:row>7</xdr:row>
      <xdr:rowOff>50126</xdr:rowOff>
    </xdr:from>
    <xdr:to>
      <xdr:col>6</xdr:col>
      <xdr:colOff>474785</xdr:colOff>
      <xdr:row>10</xdr:row>
      <xdr:rowOff>105710</xdr:rowOff>
    </xdr:to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D3D80CD3-D8DB-4B5C-9FA4-68BF3F554BF9}"/>
            </a:ext>
          </a:extLst>
        </xdr:cNvPr>
        <xdr:cNvSpPr txBox="1"/>
      </xdr:nvSpPr>
      <xdr:spPr>
        <a:xfrm>
          <a:off x="2362200" y="1322080"/>
          <a:ext cx="1770185" cy="600707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 i="0" u="none"/>
        </a:p>
      </xdr:txBody>
    </xdr:sp>
    <xdr:clientData/>
  </xdr:twoCellAnchor>
  <xdr:twoCellAnchor>
    <xdr:from>
      <xdr:col>4</xdr:col>
      <xdr:colOff>292470</xdr:colOff>
      <xdr:row>7</xdr:row>
      <xdr:rowOff>154529</xdr:rowOff>
    </xdr:from>
    <xdr:to>
      <xdr:col>6</xdr:col>
      <xdr:colOff>92774</xdr:colOff>
      <xdr:row>10</xdr:row>
      <xdr:rowOff>46393</xdr:rowOff>
    </xdr:to>
    <xdr:sp macro="" textlink="Инциденты!E2">
      <xdr:nvSpPr>
        <xdr:cNvPr id="128" name="Rectangle 127">
          <a:extLst>
            <a:ext uri="{FF2B5EF4-FFF2-40B4-BE49-F238E27FC236}">
              <a16:creationId xmlns:a16="http://schemas.microsoft.com/office/drawing/2014/main" id="{05F7DC63-F225-4412-8188-5093E1E78FA4}"/>
            </a:ext>
          </a:extLst>
        </xdr:cNvPr>
        <xdr:cNvSpPr/>
      </xdr:nvSpPr>
      <xdr:spPr>
        <a:xfrm>
          <a:off x="2730870" y="1445918"/>
          <a:ext cx="1019504" cy="4453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E5BF704F-EB97-4AAF-9881-DA18C040704F}" type="TxLink">
            <a:rPr lang="en-US" sz="20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16</a:t>
          </a:fld>
          <a:endParaRPr lang="en-US" sz="2000" b="0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  <xdr:twoCellAnchor>
    <xdr:from>
      <xdr:col>5</xdr:col>
      <xdr:colOff>151891</xdr:colOff>
      <xdr:row>15</xdr:row>
      <xdr:rowOff>17824</xdr:rowOff>
    </xdr:from>
    <xdr:to>
      <xdr:col>6</xdr:col>
      <xdr:colOff>32944</xdr:colOff>
      <xdr:row>16</xdr:row>
      <xdr:rowOff>25258</xdr:rowOff>
    </xdr:to>
    <xdr:sp macro="" textlink="Инциденты!B3">
      <xdr:nvSpPr>
        <xdr:cNvPr id="24" name="TextBox 23">
          <a:extLst>
            <a:ext uri="{FF2B5EF4-FFF2-40B4-BE49-F238E27FC236}">
              <a16:creationId xmlns:a16="http://schemas.microsoft.com/office/drawing/2014/main" id="{0F55E09F-BD75-42D7-A665-370A00E7A5EF}"/>
            </a:ext>
          </a:extLst>
        </xdr:cNvPr>
        <xdr:cNvSpPr txBox="1"/>
      </xdr:nvSpPr>
      <xdr:spPr>
        <a:xfrm>
          <a:off x="3199891" y="2743439"/>
          <a:ext cx="490653" cy="189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F07CE8F-AA8E-49E9-90F4-C6927629B82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Голова</a:t>
          </a:fld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16809</xdr:colOff>
      <xdr:row>15</xdr:row>
      <xdr:rowOff>14360</xdr:rowOff>
    </xdr:from>
    <xdr:to>
      <xdr:col>6</xdr:col>
      <xdr:colOff>507462</xdr:colOff>
      <xdr:row>16</xdr:row>
      <xdr:rowOff>21794</xdr:rowOff>
    </xdr:to>
    <xdr:sp macro="" textlink="Инциденты!C3">
      <xdr:nvSpPr>
        <xdr:cNvPr id="55" name="TextBox 54">
          <a:extLst>
            <a:ext uri="{FF2B5EF4-FFF2-40B4-BE49-F238E27FC236}">
              <a16:creationId xmlns:a16="http://schemas.microsoft.com/office/drawing/2014/main" id="{0739AC88-BF56-463A-9DD2-BB9C348F0707}"/>
            </a:ext>
          </a:extLst>
        </xdr:cNvPr>
        <xdr:cNvSpPr txBox="1"/>
      </xdr:nvSpPr>
      <xdr:spPr>
        <a:xfrm>
          <a:off x="3674409" y="2739975"/>
          <a:ext cx="490653" cy="189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6818B3-93A9-44A6-B7C3-980AC8CF17CC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2</a:t>
          </a:fld>
          <a:endParaRPr lang="en-US" sz="5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530931</xdr:colOff>
      <xdr:row>32</xdr:row>
      <xdr:rowOff>108934</xdr:rowOff>
    </xdr:from>
    <xdr:to>
      <xdr:col>6</xdr:col>
      <xdr:colOff>466454</xdr:colOff>
      <xdr:row>34</xdr:row>
      <xdr:rowOff>26616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1DAE9052-1AC2-4C06-A83C-7B3D843583DC}"/>
            </a:ext>
          </a:extLst>
        </xdr:cNvPr>
        <xdr:cNvSpPr txBox="1"/>
      </xdr:nvSpPr>
      <xdr:spPr>
        <a:xfrm>
          <a:off x="2359731" y="6012429"/>
          <a:ext cx="1764323" cy="286650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Near Miss</a:t>
          </a:r>
          <a:r>
            <a:rPr lang="en-US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 u="none"/>
            <a:t>Total</a:t>
          </a:r>
          <a:r>
            <a:rPr lang="en-US" sz="1100" b="1" i="0" u="none" baseline="0"/>
            <a:t> </a:t>
          </a:r>
          <a:endParaRPr lang="en-US" sz="1100" b="1" i="0" u="none"/>
        </a:p>
      </xdr:txBody>
    </xdr:sp>
    <xdr:clientData/>
  </xdr:twoCellAnchor>
  <xdr:twoCellAnchor>
    <xdr:from>
      <xdr:col>3</xdr:col>
      <xdr:colOff>533399</xdr:colOff>
      <xdr:row>27</xdr:row>
      <xdr:rowOff>138048</xdr:rowOff>
    </xdr:from>
    <xdr:to>
      <xdr:col>6</xdr:col>
      <xdr:colOff>474784</xdr:colOff>
      <xdr:row>32</xdr:row>
      <xdr:rowOff>28072</xdr:rowOff>
    </xdr:to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625A9E9E-FAA1-4419-B197-EDE69B201112}"/>
            </a:ext>
          </a:extLst>
        </xdr:cNvPr>
        <xdr:cNvSpPr txBox="1"/>
      </xdr:nvSpPr>
      <xdr:spPr>
        <a:xfrm>
          <a:off x="2362199" y="5119122"/>
          <a:ext cx="1770185" cy="812445"/>
        </a:xfrm>
        <a:prstGeom prst="rect">
          <a:avLst/>
        </a:prstGeom>
        <a:solidFill>
          <a:schemeClr val="accent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 i="0" u="none"/>
        </a:p>
      </xdr:txBody>
    </xdr:sp>
    <xdr:clientData/>
  </xdr:twoCellAnchor>
  <xdr:twoCellAnchor>
    <xdr:from>
      <xdr:col>4</xdr:col>
      <xdr:colOff>224289</xdr:colOff>
      <xdr:row>28</xdr:row>
      <xdr:rowOff>40692</xdr:rowOff>
    </xdr:from>
    <xdr:to>
      <xdr:col>6</xdr:col>
      <xdr:colOff>248652</xdr:colOff>
      <xdr:row>31</xdr:row>
      <xdr:rowOff>132347</xdr:rowOff>
    </xdr:to>
    <xdr:sp macro="" textlink="Инциденты!C11">
      <xdr:nvSpPr>
        <xdr:cNvPr id="134" name="Rectangle 133">
          <a:extLst>
            <a:ext uri="{FF2B5EF4-FFF2-40B4-BE49-F238E27FC236}">
              <a16:creationId xmlns:a16="http://schemas.microsoft.com/office/drawing/2014/main" id="{6F15BEE3-45B0-40E0-B279-6768A00DA39D}"/>
            </a:ext>
          </a:extLst>
        </xdr:cNvPr>
        <xdr:cNvSpPr/>
      </xdr:nvSpPr>
      <xdr:spPr>
        <a:xfrm>
          <a:off x="2662689" y="5206250"/>
          <a:ext cx="1243563" cy="64510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DAA30CBC-23EF-450A-B83B-444304DEAB6E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marL="0" indent="0" algn="ctr"/>
            <a:t>2</a:t>
          </a:fld>
          <a:endParaRPr lang="en-US" sz="2000" b="0" i="0" u="none" strike="noStrike">
            <a:solidFill>
              <a:srgbClr val="000000"/>
            </a:solidFill>
            <a:latin typeface="Calibri"/>
            <a:ea typeface="Calibri"/>
            <a:cs typeface="Calibri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34" totalsRowShown="0" headerRowDxfId="19" dataDxfId="17" headerRowBorderDxfId="18" tableBorderDxfId="16" totalsRowBorderDxfId="15">
  <autoFilter ref="A1:O34" xr:uid="{00000000-0009-0000-0100-000001000000}"/>
  <tableColumns count="15">
    <tableColumn id="1" xr3:uid="{00000000-0010-0000-0000-000001000000}" name="Short description" dataDxfId="14"/>
    <tableColumn id="2" xr3:uid="{00000000-0010-0000-0000-000002000000}" name="Oilfield" dataDxfId="13"/>
    <tableColumn id="3" xr3:uid="{00000000-0010-0000-0000-000003000000}" name="Location" dataDxfId="12"/>
    <tableColumn id="4" xr3:uid="{00000000-0010-0000-0000-000004000000}" name="Well No." dataDxfId="11"/>
    <tableColumn id="5" xr3:uid="{00000000-0010-0000-0000-000005000000}" name="№ PTW" dataDxfId="10"/>
    <tableColumn id="6" xr3:uid="{00000000-0010-0000-0000-000006000000}" name="PTW Type_x000a_(Cold, Hot, Hot Naked flame, SIMOPS)" dataDxfId="9"/>
    <tableColumn id="7" xr3:uid="{00000000-0010-0000-0000-000007000000}" name="Project" dataDxfId="8"/>
    <tableColumn id="8" xr3:uid="{00000000-0010-0000-0000-000008000000}" name="PRA Company" dataDxfId="7"/>
    <tableColumn id="9" xr3:uid="{00000000-0010-0000-0000-000009000000}" name="PRA_x000a_(permit owner)" dataDxfId="6"/>
    <tableColumn id="10" xr3:uid="{00000000-0010-0000-0000-00000A000000}" name="Work shift (day/night)" dataDxfId="5"/>
    <tableColumn id="11" xr3:uid="{00000000-0010-0000-0000-00000B000000}" name="Date of Open " dataDxfId="4"/>
    <tableColumn id="12" xr3:uid="{00000000-0010-0000-0000-00000C000000}" name="Date of Closed " dataDxfId="3"/>
    <tableColumn id="13" xr3:uid="{00000000-0010-0000-0000-00000D000000}" name="Time of Open" dataDxfId="2"/>
    <tableColumn id="14" xr3:uid="{00000000-0010-0000-0000-00000E000000}" name="Time of Closed" dataDxfId="1"/>
    <tableColumn id="15" xr3:uid="{00000000-0010-0000-0000-00000F000000}" name="Perform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view="pageBreakPreview" zoomScale="90" zoomScaleNormal="55" zoomScaleSheetLayoutView="90" workbookViewId="0">
      <selection activeCell="P11" sqref="P11"/>
    </sheetView>
  </sheetViews>
  <sheetFormatPr defaultRowHeight="14.4" x14ac:dyDescent="0.3"/>
  <cols>
    <col min="6" max="6" width="12" customWidth="1"/>
  </cols>
  <sheetData/>
  <pageMargins left="0.7" right="0.7" top="0.75" bottom="0.75" header="0.3" footer="0.3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view="pageBreakPreview" topLeftCell="A2" zoomScale="175" zoomScaleNormal="145" zoomScaleSheetLayoutView="175" workbookViewId="0">
      <selection activeCell="C6" sqref="C6"/>
    </sheetView>
  </sheetViews>
  <sheetFormatPr defaultRowHeight="14.4" x14ac:dyDescent="0.3"/>
  <cols>
    <col min="5" max="5" width="0" hidden="1" customWidth="1"/>
  </cols>
  <sheetData>
    <row r="1" spans="1:5" x14ac:dyDescent="0.3">
      <c r="A1" s="15" t="s">
        <v>0</v>
      </c>
      <c r="B1" s="15"/>
      <c r="C1" s="15"/>
    </row>
    <row r="2" spans="1:5" x14ac:dyDescent="0.3">
      <c r="A2" s="1" t="s">
        <v>1</v>
      </c>
      <c r="B2" s="1" t="s">
        <v>2</v>
      </c>
      <c r="C2" s="1" t="s">
        <v>3</v>
      </c>
      <c r="E2">
        <f>SUM(C3:C10)</f>
        <v>16</v>
      </c>
    </row>
    <row r="3" spans="1:5" ht="19.95" customHeight="1" x14ac:dyDescent="0.3">
      <c r="A3" s="2">
        <v>1</v>
      </c>
      <c r="B3" s="17" t="s">
        <v>49</v>
      </c>
      <c r="C3" s="2">
        <v>2</v>
      </c>
    </row>
    <row r="4" spans="1:5" ht="19.95" customHeight="1" x14ac:dyDescent="0.3">
      <c r="A4" s="2">
        <v>2</v>
      </c>
      <c r="B4" s="17" t="s">
        <v>50</v>
      </c>
      <c r="C4" s="2">
        <v>2</v>
      </c>
    </row>
    <row r="5" spans="1:5" ht="19.95" customHeight="1" x14ac:dyDescent="0.3">
      <c r="A5" s="2">
        <v>3</v>
      </c>
      <c r="B5" s="17" t="s">
        <v>51</v>
      </c>
      <c r="C5" s="2">
        <v>2</v>
      </c>
    </row>
    <row r="6" spans="1:5" ht="19.95" customHeight="1" x14ac:dyDescent="0.3">
      <c r="A6" s="2">
        <v>4</v>
      </c>
      <c r="B6" s="17" t="s">
        <v>52</v>
      </c>
      <c r="C6" s="2">
        <v>2</v>
      </c>
    </row>
    <row r="7" spans="1:5" ht="19.95" customHeight="1" x14ac:dyDescent="0.3">
      <c r="A7" s="2">
        <v>5</v>
      </c>
      <c r="B7" s="17" t="s">
        <v>53</v>
      </c>
      <c r="C7" s="2">
        <v>2</v>
      </c>
    </row>
    <row r="8" spans="1:5" ht="19.95" customHeight="1" x14ac:dyDescent="0.3">
      <c r="A8" s="2">
        <v>6</v>
      </c>
      <c r="B8" s="17" t="s">
        <v>54</v>
      </c>
      <c r="C8" s="2">
        <v>2</v>
      </c>
    </row>
    <row r="9" spans="1:5" ht="19.95" customHeight="1" x14ac:dyDescent="0.3">
      <c r="A9" s="2">
        <v>7</v>
      </c>
      <c r="B9" s="17" t="s">
        <v>55</v>
      </c>
      <c r="C9" s="2">
        <v>2</v>
      </c>
    </row>
    <row r="10" spans="1:5" ht="19.95" customHeight="1" x14ac:dyDescent="0.3">
      <c r="A10" s="2">
        <v>8</v>
      </c>
      <c r="B10" s="17" t="s">
        <v>56</v>
      </c>
      <c r="C10" s="2">
        <v>2</v>
      </c>
    </row>
    <row r="11" spans="1:5" x14ac:dyDescent="0.3">
      <c r="A11" s="14">
        <v>9</v>
      </c>
      <c r="B11" s="18" t="s">
        <v>48</v>
      </c>
      <c r="C11" s="2">
        <v>2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view="pageBreakPreview" topLeftCell="A4" zoomScale="205" zoomScaleNormal="100" zoomScaleSheetLayoutView="205" workbookViewId="0">
      <selection activeCell="B10" sqref="B10"/>
    </sheetView>
  </sheetViews>
  <sheetFormatPr defaultRowHeight="14.4" x14ac:dyDescent="0.3"/>
  <cols>
    <col min="2" max="2" width="16.6640625" customWidth="1"/>
  </cols>
  <sheetData>
    <row r="1" spans="1:3" x14ac:dyDescent="0.3">
      <c r="A1" s="15" t="s">
        <v>4</v>
      </c>
      <c r="B1" s="15"/>
      <c r="C1" s="15"/>
    </row>
    <row r="2" spans="1:3" x14ac:dyDescent="0.3">
      <c r="A2" s="1" t="s">
        <v>1</v>
      </c>
      <c r="B2" s="1" t="s">
        <v>5</v>
      </c>
      <c r="C2" s="1" t="s">
        <v>3</v>
      </c>
    </row>
    <row r="3" spans="1:3" x14ac:dyDescent="0.3">
      <c r="A3" s="2">
        <v>1</v>
      </c>
      <c r="B3" s="1" t="s">
        <v>57</v>
      </c>
      <c r="C3" s="2">
        <v>10000</v>
      </c>
    </row>
    <row r="4" spans="1:3" x14ac:dyDescent="0.3">
      <c r="A4" s="2">
        <v>2</v>
      </c>
      <c r="B4" s="1" t="s">
        <v>58</v>
      </c>
      <c r="C4" s="2">
        <v>10</v>
      </c>
    </row>
    <row r="5" spans="1:3" x14ac:dyDescent="0.3">
      <c r="A5" s="2">
        <v>3</v>
      </c>
      <c r="B5" s="1" t="s">
        <v>59</v>
      </c>
      <c r="C5" s="2">
        <v>50</v>
      </c>
    </row>
    <row r="6" spans="1:3" x14ac:dyDescent="0.3">
      <c r="A6" s="2">
        <v>4</v>
      </c>
      <c r="B6" s="1" t="s">
        <v>60</v>
      </c>
      <c r="C6" s="2">
        <v>100</v>
      </c>
    </row>
    <row r="7" spans="1:3" x14ac:dyDescent="0.3">
      <c r="A7" s="2">
        <v>5</v>
      </c>
      <c r="B7" s="1" t="s">
        <v>61</v>
      </c>
      <c r="C7" s="2">
        <v>1500</v>
      </c>
    </row>
    <row r="8" spans="1:3" x14ac:dyDescent="0.3">
      <c r="A8" s="2">
        <v>6</v>
      </c>
      <c r="B8" s="1" t="s">
        <v>62</v>
      </c>
      <c r="C8" s="2">
        <v>2</v>
      </c>
    </row>
    <row r="9" spans="1:3" x14ac:dyDescent="0.3">
      <c r="A9" s="2">
        <v>7</v>
      </c>
      <c r="B9" s="1" t="s">
        <v>63</v>
      </c>
      <c r="C9" s="2">
        <v>100</v>
      </c>
    </row>
    <row r="10" spans="1:3" x14ac:dyDescent="0.3">
      <c r="A10" s="2">
        <v>8</v>
      </c>
      <c r="B10" s="1" t="s">
        <v>6</v>
      </c>
      <c r="C10" s="2">
        <v>2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view="pageBreakPreview" zoomScale="175" zoomScaleNormal="100" zoomScaleSheetLayoutView="175" workbookViewId="0">
      <selection activeCell="C13" sqref="C13"/>
    </sheetView>
  </sheetViews>
  <sheetFormatPr defaultRowHeight="14.4" x14ac:dyDescent="0.3"/>
  <cols>
    <col min="2" max="2" width="25.6640625" customWidth="1"/>
  </cols>
  <sheetData>
    <row r="1" spans="1:3" x14ac:dyDescent="0.3">
      <c r="A1" s="15" t="s">
        <v>7</v>
      </c>
      <c r="B1" s="15"/>
      <c r="C1" s="15"/>
    </row>
    <row r="2" spans="1:3" x14ac:dyDescent="0.3">
      <c r="A2" s="1" t="s">
        <v>1</v>
      </c>
      <c r="B2" s="1" t="s">
        <v>8</v>
      </c>
      <c r="C2" s="1" t="s">
        <v>3</v>
      </c>
    </row>
    <row r="3" spans="1:3" x14ac:dyDescent="0.3">
      <c r="A3" s="2">
        <v>1</v>
      </c>
      <c r="B3" s="1" t="s">
        <v>9</v>
      </c>
      <c r="C3" s="2">
        <v>100</v>
      </c>
    </row>
    <row r="4" spans="1:3" x14ac:dyDescent="0.3">
      <c r="A4" s="2">
        <v>2</v>
      </c>
      <c r="B4" s="1" t="s">
        <v>10</v>
      </c>
      <c r="C4" s="2">
        <v>100</v>
      </c>
    </row>
    <row r="5" spans="1:3" x14ac:dyDescent="0.3">
      <c r="A5" s="2">
        <v>3</v>
      </c>
      <c r="B5" s="1" t="s">
        <v>11</v>
      </c>
      <c r="C5" s="2">
        <v>25</v>
      </c>
    </row>
    <row r="6" spans="1:3" x14ac:dyDescent="0.3">
      <c r="A6" s="2">
        <v>4</v>
      </c>
      <c r="B6" s="1" t="s">
        <v>12</v>
      </c>
      <c r="C6" s="2">
        <v>26</v>
      </c>
    </row>
    <row r="7" spans="1:3" x14ac:dyDescent="0.3">
      <c r="A7" s="2">
        <v>5</v>
      </c>
      <c r="B7" s="1" t="s">
        <v>13</v>
      </c>
      <c r="C7" s="2">
        <v>2</v>
      </c>
    </row>
    <row r="8" spans="1:3" x14ac:dyDescent="0.3">
      <c r="A8" s="2">
        <v>6</v>
      </c>
      <c r="B8" s="1" t="s">
        <v>14</v>
      </c>
      <c r="C8" s="2">
        <v>1000</v>
      </c>
    </row>
    <row r="9" spans="1:3" x14ac:dyDescent="0.3">
      <c r="A9" s="2">
        <v>7</v>
      </c>
      <c r="B9" s="1" t="s">
        <v>15</v>
      </c>
      <c r="C9" s="2">
        <v>2500</v>
      </c>
    </row>
    <row r="10" spans="1:3" x14ac:dyDescent="0.3">
      <c r="A10" s="2">
        <v>8</v>
      </c>
      <c r="B10" s="1" t="s">
        <v>16</v>
      </c>
      <c r="C10" s="2">
        <v>1</v>
      </c>
    </row>
    <row r="11" spans="1:3" x14ac:dyDescent="0.3">
      <c r="A11" s="2">
        <v>9</v>
      </c>
      <c r="B11" s="1" t="s">
        <v>17</v>
      </c>
      <c r="C11" s="2">
        <v>100</v>
      </c>
    </row>
    <row r="12" spans="1:3" x14ac:dyDescent="0.3">
      <c r="A12" s="2">
        <v>10</v>
      </c>
      <c r="B12" s="1" t="s">
        <v>18</v>
      </c>
      <c r="C12" s="2">
        <v>2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"/>
  <sheetViews>
    <sheetView view="pageBreakPreview" zoomScale="160" zoomScaleNormal="100" zoomScaleSheetLayoutView="160" workbookViewId="0">
      <selection activeCell="C8" sqref="C8"/>
    </sheetView>
  </sheetViews>
  <sheetFormatPr defaultRowHeight="14.4" x14ac:dyDescent="0.3"/>
  <cols>
    <col min="2" max="2" width="12.6640625" customWidth="1"/>
  </cols>
  <sheetData>
    <row r="1" spans="1:4" x14ac:dyDescent="0.3">
      <c r="A1" s="16" t="s">
        <v>19</v>
      </c>
      <c r="B1" s="16"/>
      <c r="C1" s="16"/>
      <c r="D1" s="16"/>
    </row>
    <row r="2" spans="1:4" x14ac:dyDescent="0.3">
      <c r="A2" s="2" t="s">
        <v>1</v>
      </c>
      <c r="B2" s="2" t="s">
        <v>20</v>
      </c>
      <c r="C2" s="2" t="s">
        <v>21</v>
      </c>
      <c r="D2" s="2" t="s">
        <v>22</v>
      </c>
    </row>
    <row r="3" spans="1:4" x14ac:dyDescent="0.3">
      <c r="A3" s="1">
        <v>1</v>
      </c>
      <c r="B3" s="1" t="s">
        <v>27</v>
      </c>
      <c r="C3" s="1">
        <v>10</v>
      </c>
      <c r="D3" s="1">
        <v>100</v>
      </c>
    </row>
    <row r="4" spans="1:4" x14ac:dyDescent="0.3">
      <c r="A4" s="1">
        <v>2</v>
      </c>
      <c r="B4" s="1" t="s">
        <v>23</v>
      </c>
      <c r="C4" s="1">
        <v>10</v>
      </c>
      <c r="D4" s="1">
        <v>100</v>
      </c>
    </row>
    <row r="5" spans="1:4" x14ac:dyDescent="0.3">
      <c r="A5" s="1">
        <v>3</v>
      </c>
      <c r="B5" s="1" t="s">
        <v>24</v>
      </c>
      <c r="C5" s="1">
        <v>20</v>
      </c>
      <c r="D5" s="1">
        <v>100</v>
      </c>
    </row>
    <row r="6" spans="1:4" x14ac:dyDescent="0.3">
      <c r="A6" s="1">
        <v>4</v>
      </c>
      <c r="B6" s="1" t="s">
        <v>25</v>
      </c>
      <c r="C6" s="1">
        <v>20</v>
      </c>
      <c r="D6" s="1">
        <v>100</v>
      </c>
    </row>
    <row r="7" spans="1:4" x14ac:dyDescent="0.3">
      <c r="A7" s="1">
        <v>5</v>
      </c>
      <c r="B7" s="1" t="s">
        <v>26</v>
      </c>
      <c r="C7" s="1">
        <v>25</v>
      </c>
      <c r="D7" s="1">
        <v>100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5"/>
  <sheetViews>
    <sheetView view="pageBreakPreview" topLeftCell="D1" zoomScale="70" zoomScaleNormal="55" zoomScaleSheetLayoutView="70" workbookViewId="0">
      <selection activeCell="H8" sqref="H8"/>
    </sheetView>
  </sheetViews>
  <sheetFormatPr defaultRowHeight="14.4" x14ac:dyDescent="0.3"/>
  <cols>
    <col min="1" max="1" width="71.109375" customWidth="1"/>
    <col min="2" max="5" width="20.6640625" customWidth="1"/>
    <col min="6" max="6" width="26.33203125" customWidth="1"/>
    <col min="7" max="12" width="20.6640625" customWidth="1"/>
    <col min="13" max="13" width="20.6640625" style="11" customWidth="1"/>
    <col min="14" max="15" width="20.6640625" customWidth="1"/>
    <col min="17" max="17" width="15.44140625" hidden="1" customWidth="1"/>
    <col min="18" max="18" width="11.6640625" hidden="1" customWidth="1"/>
  </cols>
  <sheetData>
    <row r="1" spans="1:18" ht="44.4" customHeight="1" x14ac:dyDescent="0.3">
      <c r="A1" s="5" t="s">
        <v>42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  <c r="I1" s="6" t="s">
        <v>35</v>
      </c>
      <c r="J1" s="6" t="s">
        <v>36</v>
      </c>
      <c r="K1" s="7" t="s">
        <v>37</v>
      </c>
      <c r="L1" s="6" t="s">
        <v>38</v>
      </c>
      <c r="M1" s="9" t="s">
        <v>39</v>
      </c>
      <c r="N1" s="9" t="s">
        <v>40</v>
      </c>
      <c r="O1" s="8" t="s">
        <v>41</v>
      </c>
      <c r="Q1" s="13" t="s">
        <v>47</v>
      </c>
      <c r="R1" s="12">
        <f>COUNTIF('Permit To Work'!F2:F1048576,"&lt;&gt;")</f>
        <v>0</v>
      </c>
    </row>
    <row r="2" spans="1:18" ht="40.200000000000003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3"/>
      <c r="M2" s="10"/>
      <c r="N2" s="10"/>
      <c r="O2" s="3"/>
      <c r="Q2" s="13" t="s">
        <v>45</v>
      </c>
      <c r="R2" s="12">
        <f>COUNTIF('Permit To Work'!F2:F1048576,"SIMAPS")</f>
        <v>0</v>
      </c>
    </row>
    <row r="3" spans="1:18" ht="40.200000000000003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10"/>
      <c r="N3" s="10"/>
      <c r="O3" s="3"/>
      <c r="Q3" s="13" t="s">
        <v>46</v>
      </c>
      <c r="R3" s="12">
        <f>COUNTIF('Permit To Work'!F2:F1048576,"Hot Naked")</f>
        <v>0</v>
      </c>
    </row>
    <row r="4" spans="1:18" ht="40.200000000000003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3"/>
      <c r="M4" s="10"/>
      <c r="N4" s="10"/>
      <c r="O4" s="3"/>
      <c r="Q4" s="13" t="s">
        <v>44</v>
      </c>
      <c r="R4" s="12">
        <f>COUNTIF('Permit To Work'!F2:F1048576,"Hot")</f>
        <v>0</v>
      </c>
    </row>
    <row r="5" spans="1:18" ht="40.200000000000003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3"/>
      <c r="M5" s="10"/>
      <c r="N5" s="10"/>
      <c r="O5" s="3"/>
      <c r="Q5" s="13" t="s">
        <v>43</v>
      </c>
      <c r="R5" s="12">
        <f>COUNTIF('Permit To Work'!F2:F1048576,"Cold")</f>
        <v>0</v>
      </c>
    </row>
    <row r="6" spans="1:18" ht="40.200000000000003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4"/>
      <c r="L6" s="3"/>
      <c r="M6" s="10"/>
      <c r="N6" s="10"/>
      <c r="O6" s="3"/>
    </row>
    <row r="7" spans="1:18" ht="40.200000000000003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10"/>
      <c r="N7" s="10"/>
      <c r="O7" s="3"/>
    </row>
    <row r="8" spans="1:18" ht="40.200000000000003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10"/>
      <c r="N8" s="10"/>
      <c r="O8" s="3"/>
    </row>
    <row r="9" spans="1:18" ht="40.200000000000003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10"/>
      <c r="N9" s="10"/>
      <c r="O9" s="3"/>
    </row>
    <row r="10" spans="1:18" ht="40.200000000000003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10"/>
      <c r="N10" s="10"/>
      <c r="O10" s="3"/>
    </row>
    <row r="11" spans="1:18" ht="40.200000000000003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4"/>
      <c r="L11" s="3"/>
      <c r="M11" s="10"/>
      <c r="N11" s="10"/>
      <c r="O11" s="3"/>
    </row>
    <row r="12" spans="1:18" ht="40.200000000000003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4"/>
      <c r="L12" s="3"/>
      <c r="M12" s="10"/>
      <c r="N12" s="10"/>
      <c r="O12" s="3"/>
    </row>
    <row r="13" spans="1:18" ht="40.200000000000003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4"/>
      <c r="L13" s="3"/>
      <c r="M13" s="10"/>
      <c r="N13" s="10"/>
      <c r="O13" s="3"/>
    </row>
    <row r="14" spans="1:18" ht="40.200000000000003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  <c r="L14" s="3"/>
      <c r="M14" s="10"/>
      <c r="N14" s="10"/>
      <c r="O14" s="3"/>
    </row>
    <row r="15" spans="1:18" ht="40.200000000000003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4"/>
      <c r="L15" s="3"/>
      <c r="M15" s="10"/>
      <c r="N15" s="10"/>
      <c r="O15" s="3"/>
    </row>
    <row r="16" spans="1:18" ht="40.200000000000003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4"/>
      <c r="L16" s="3"/>
      <c r="M16" s="10"/>
      <c r="N16" s="10"/>
      <c r="O16" s="3"/>
    </row>
    <row r="17" spans="1:15" ht="40.200000000000003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4"/>
      <c r="L17" s="3"/>
      <c r="M17" s="10"/>
      <c r="N17" s="10"/>
      <c r="O17" s="3"/>
    </row>
    <row r="18" spans="1:15" ht="40.200000000000003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4"/>
      <c r="L18" s="3"/>
      <c r="M18" s="10"/>
      <c r="N18" s="10"/>
      <c r="O18" s="3"/>
    </row>
    <row r="19" spans="1:15" ht="40.200000000000003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4"/>
      <c r="L19" s="3"/>
      <c r="M19" s="10"/>
      <c r="N19" s="10"/>
      <c r="O19" s="3"/>
    </row>
    <row r="20" spans="1:15" ht="40.200000000000003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4"/>
      <c r="L20" s="3"/>
      <c r="M20" s="10"/>
      <c r="N20" s="10"/>
      <c r="O20" s="3"/>
    </row>
    <row r="21" spans="1:15" ht="40.200000000000003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4"/>
      <c r="L21" s="3"/>
      <c r="M21" s="10"/>
      <c r="N21" s="10"/>
      <c r="O21" s="3"/>
    </row>
    <row r="22" spans="1:15" ht="40.200000000000003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4"/>
      <c r="L22" s="3"/>
      <c r="M22" s="10"/>
      <c r="N22" s="10"/>
      <c r="O22" s="3"/>
    </row>
    <row r="23" spans="1:15" ht="40.200000000000003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4"/>
      <c r="L23" s="3"/>
      <c r="M23" s="10"/>
      <c r="N23" s="10"/>
      <c r="O23" s="3"/>
    </row>
    <row r="24" spans="1:15" ht="40.200000000000003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4"/>
      <c r="L24" s="3"/>
      <c r="M24" s="10"/>
      <c r="N24" s="10"/>
      <c r="O24" s="3"/>
    </row>
    <row r="25" spans="1:15" ht="40.200000000000003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4"/>
      <c r="L25" s="3"/>
      <c r="M25" s="10"/>
      <c r="N25" s="10"/>
      <c r="O25" s="3"/>
    </row>
    <row r="26" spans="1:15" ht="40.200000000000003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4"/>
      <c r="L26" s="3"/>
      <c r="M26" s="10"/>
      <c r="N26" s="10"/>
      <c r="O26" s="3"/>
    </row>
    <row r="27" spans="1:15" ht="40.200000000000003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4"/>
      <c r="L27" s="3"/>
      <c r="M27" s="10"/>
      <c r="N27" s="10"/>
      <c r="O27" s="3"/>
    </row>
    <row r="28" spans="1:15" ht="40.200000000000003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4"/>
      <c r="L28" s="3"/>
      <c r="M28" s="10"/>
      <c r="N28" s="10"/>
      <c r="O28" s="3"/>
    </row>
    <row r="29" spans="1:15" ht="40.200000000000003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4"/>
      <c r="L29" s="3"/>
      <c r="M29" s="10"/>
      <c r="N29" s="10"/>
      <c r="O29" s="3"/>
    </row>
    <row r="30" spans="1:15" ht="40.200000000000003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4"/>
      <c r="L30" s="3"/>
      <c r="M30" s="10"/>
      <c r="N30" s="10"/>
      <c r="O30" s="3"/>
    </row>
    <row r="31" spans="1:15" ht="40.200000000000003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10"/>
      <c r="N31" s="10"/>
      <c r="O31" s="3"/>
    </row>
    <row r="32" spans="1:15" ht="40.200000000000003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4"/>
      <c r="L32" s="3"/>
      <c r="M32" s="10"/>
      <c r="N32" s="10"/>
      <c r="O32" s="3"/>
    </row>
    <row r="33" spans="1:15" ht="40.200000000000003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4"/>
      <c r="L33" s="3"/>
      <c r="M33" s="10"/>
      <c r="N33" s="10"/>
      <c r="O33" s="3"/>
    </row>
    <row r="34" spans="1:15" ht="40.200000000000003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4"/>
      <c r="L34" s="3"/>
      <c r="M34" s="10"/>
      <c r="N34" s="10"/>
      <c r="O34" s="3"/>
    </row>
    <row r="35" spans="1:15" ht="40.200000000000003" customHeight="1" x14ac:dyDescent="0.3"/>
  </sheetData>
  <pageMargins left="0.7" right="0.7" top="0.75" bottom="0.75" header="0.3" footer="0.3"/>
  <pageSetup scale="24" orientation="portrait" r:id="rId1"/>
  <colBreaks count="1" manualBreakCount="1">
    <brk id="15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HSE Dashboard</vt:lpstr>
      <vt:lpstr>Инциденты</vt:lpstr>
      <vt:lpstr>Leading Indiactors YTD</vt:lpstr>
      <vt:lpstr>Lagging Inducators YTD</vt:lpstr>
      <vt:lpstr>KPIs</vt:lpstr>
      <vt:lpstr>Permit To Work</vt:lpstr>
      <vt:lpstr>'HSE Dashboard'!Print_Area</vt:lpstr>
      <vt:lpstr>'Leading Indiactors YTD'!Print_Area</vt:lpstr>
      <vt:lpstr>'Permit To Work'!Print_Area</vt:lpstr>
      <vt:lpstr>Инциденты!Print_Area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Sajad Derickvand</dc:creator>
  <cp:lastModifiedBy>Bexultan Amanzhanov</cp:lastModifiedBy>
  <cp:lastPrinted>2025-02-02T21:50:41Z</cp:lastPrinted>
  <dcterms:created xsi:type="dcterms:W3CDTF">2015-06-05T18:17:20Z</dcterms:created>
  <dcterms:modified xsi:type="dcterms:W3CDTF">2025-06-07T14:11:16Z</dcterms:modified>
</cp:coreProperties>
</file>